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85" windowWidth="14055" windowHeight="7110"/>
  </bookViews>
  <sheets>
    <sheet name="без учета счетов бюджета" sheetId="2" r:id="rId1"/>
  </sheets>
  <definedNames>
    <definedName name="_xlnm.Print_Titles" localSheetId="0">'без учета счетов бюджета'!$9:$10</definedName>
  </definedNames>
  <calcPr calcId="145621"/>
</workbook>
</file>

<file path=xl/calcChain.xml><?xml version="1.0" encoding="utf-8"?>
<calcChain xmlns="http://schemas.openxmlformats.org/spreadsheetml/2006/main">
  <c r="AN51" i="2" l="1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11" i="2"/>
</calcChain>
</file>

<file path=xl/sharedStrings.xml><?xml version="1.0" encoding="utf-8"?>
<sst xmlns="http://schemas.openxmlformats.org/spreadsheetml/2006/main" count="290" uniqueCount="106">
  <si>
    <t>Наименование показателя</t>
  </si>
  <si>
    <t>Вед.</t>
  </si>
  <si>
    <t>Расх.</t>
  </si>
  <si>
    <t>КОСГУ</t>
  </si>
  <si>
    <t>ДопКласс</t>
  </si>
  <si>
    <t/>
  </si>
  <si>
    <t>Уточненный лимит БО</t>
  </si>
  <si>
    <t>Финансирование</t>
  </si>
  <si>
    <t>Остаток</t>
  </si>
  <si>
    <t>Остаток росписи/плана</t>
  </si>
  <si>
    <t>Исполнение росписи/плана</t>
  </si>
  <si>
    <t>Остаток лимитов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</si>
  <si>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</si>
  <si>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</si>
  <si>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</si>
  <si>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</si>
  <si>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</si>
  <si>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</si>
  <si>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</si>
  <si>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</si>
  <si>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</si>
  <si>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</si>
  <si>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</si>
  <si>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</si>
  <si>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</si>
  <si>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</si>
  <si>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</si>
  <si>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</si>
  <si>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</si>
  <si>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</si>
  <si>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</si>
  <si>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</si>
  <si>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</si>
  <si>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</si>
  <si>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</si>
  <si>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</si>
  <si>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</si>
  <si>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</si>
  <si>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</si>
  <si>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</si>
  <si>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</si>
  <si>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</si>
  <si>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</si>
  <si>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</si>
  <si>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</si>
  <si>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</si>
  <si>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</si>
  <si>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</si>
  <si>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</si>
  <si>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</si>
  <si>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</si>
  <si>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</si>
  <si>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</si>
  <si>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</si>
  <si>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</si>
  <si>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</si>
  <si>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</si>
  <si>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</si>
  <si>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</si>
  <si>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</si>
  <si>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</si>
  <si>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</si>
  <si>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</si>
  <si>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</si>
  <si>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</si>
  <si>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</si>
  <si>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</si>
  <si>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</si>
  <si>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</si>
  <si>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</si>
  <si>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</si>
  <si>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</si>
  <si>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</si>
  <si>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</si>
  <si>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</si>
  <si>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</si>
  <si>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</si>
  <si>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</si>
  <si>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</si>
  <si>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</si>
  <si>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</si>
  <si>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</si>
  <si>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Спорт высших достижений</t>
  </si>
  <si>
    <t>1103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</si>
  <si>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</si>
  <si>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</si>
  <si>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</si>
  <si>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</si>
  <si>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</si>
  <si>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</si>
  <si>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</si>
  <si>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</si>
  <si>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</si>
  <si>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</si>
  <si>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</si>
  <si>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>Приложение  № 2</t>
  </si>
  <si>
    <t>к отчету об исполнении бюджета</t>
  </si>
  <si>
    <t>муниципального образования</t>
  </si>
  <si>
    <t>Советский муниципальный район</t>
  </si>
  <si>
    <t>Объем проведенных расходов бюджета муниципального образования                                                         Советский муниципальный район Кировской области за 1 полугодие 2022 года</t>
  </si>
  <si>
    <t>Кировской области за 1 полугодие 2022 года</t>
  </si>
  <si>
    <t>Код расхода</t>
  </si>
  <si>
    <t>Уточненный объем расходов на 2022 год,        тыс. рублей</t>
  </si>
  <si>
    <t>Кассовое исполнение на 01.04.2020, тыс. рублей</t>
  </si>
  <si>
    <t>Процент исполнения</t>
  </si>
  <si>
    <t>Кассовое исполнение на 01.07.2022,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</si>
</sst>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</cellStyleXfs>
  <cellXfs count="8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4" fontId="3" fillId="2" borderId="2" xfId="9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8" fillId="0" borderId="1" xfId="0" applyFont="1" applyBorder="1" applyProtection="1">
      <protection locked="0"/>
    </xf>
    <xf numFmtId="4" fontId="7" fillId="5" borderId="1" xfId="25" applyFont="1" applyFill="1" applyBorder="1" applyAlignment="1">
      <alignment horizontal="left" wrapText="1"/>
    </xf>
    <xf numFmtId="0" fontId="10" fillId="0" borderId="2" xfId="37" applyNumberFormat="1" applyFont="1" applyProtection="1">
      <alignment horizontal="center" vertical="center" wrapText="1"/>
    </xf>
    <xf numFmtId="0" fontId="10" fillId="0" borderId="2" xfId="7" applyNumberFormat="1" applyFont="1" applyProtection="1">
      <alignment vertical="top" wrapText="1"/>
    </xf>
    <xf numFmtId="1" fontId="7" fillId="0" borderId="2" xfId="8" applyNumberFormat="1" applyFont="1" applyProtection="1">
      <alignment horizontal="center" vertical="top" shrinkToFit="1"/>
    </xf>
    <xf numFmtId="4" fontId="10" fillId="2" borderId="2" xfId="9" applyNumberFormat="1" applyFont="1" applyProtection="1">
      <alignment horizontal="right" vertical="top" shrinkToFit="1"/>
    </xf>
    <xf numFmtId="10" fontId="10" fillId="2" borderId="2" xfId="10" applyNumberFormat="1" applyFont="1" applyProtection="1">
      <alignment horizontal="right" vertical="top" shrinkToFit="1"/>
    </xf>
    <xf numFmtId="4" fontId="10" fillId="3" borderId="2" xfId="12" applyNumberFormat="1" applyFont="1" applyProtection="1">
      <alignment horizontal="right" vertical="top" shrinkToFit="1"/>
    </xf>
    <xf numFmtId="10" fontId="10" fillId="3" borderId="2" xfId="13" applyNumberFormat="1" applyFont="1" applyProtection="1">
      <alignment horizontal="right" vertical="top" shrinkToFit="1"/>
    </xf>
    <xf numFmtId="0" fontId="10" fillId="2" borderId="2" xfId="10" applyNumberFormat="1" applyFont="1" applyAlignment="1" applyProtection="1">
      <alignment horizontal="center" vertical="center" wrapText="1"/>
    </xf>
    <xf numFmtId="10" fontId="10" fillId="2" borderId="2" xfId="10" applyFont="1" applyAlignment="1">
      <alignment horizontal="center" vertical="center" wrapText="1"/>
    </xf>
    <xf numFmtId="0" fontId="10" fillId="0" borderId="2" xfId="27" applyNumberFormat="1" applyFont="1" applyProtection="1">
      <alignment horizontal="center" vertical="center" wrapText="1"/>
    </xf>
    <xf numFmtId="0" fontId="10" fillId="0" borderId="2" xfId="27" applyFont="1">
      <alignment horizontal="center" vertical="center" wrapText="1"/>
    </xf>
    <xf numFmtId="0" fontId="10" fillId="0" borderId="2" xfId="28" applyNumberFormat="1" applyFont="1" applyProtection="1">
      <alignment horizontal="center" vertical="center" wrapText="1"/>
    </xf>
    <xf numFmtId="0" fontId="10" fillId="0" borderId="2" xfId="28" applyFont="1">
      <alignment horizontal="center" vertical="center" wrapText="1"/>
    </xf>
    <xf numFmtId="0" fontId="7" fillId="0" borderId="1" xfId="21" applyNumberFormat="1" applyFont="1" applyBorder="1" applyAlignment="1" applyProtection="1">
      <alignment horizontal="left"/>
    </xf>
    <xf numFmtId="4" fontId="7" fillId="5" borderId="1" xfId="25" applyFont="1" applyFill="1" applyBorder="1" applyAlignment="1">
      <alignment horizontal="left" wrapText="1"/>
    </xf>
    <xf numFmtId="0" fontId="9" fillId="5" borderId="3" xfId="26" applyNumberFormat="1" applyFont="1" applyFill="1" applyBorder="1" applyAlignment="1" applyProtection="1">
      <alignment horizontal="center" wrapText="1"/>
    </xf>
    <xf numFmtId="0" fontId="9" fillId="5" borderId="1" xfId="26" applyNumberFormat="1" applyFont="1" applyFill="1" applyBorder="1" applyAlignment="1" applyProtection="1">
      <alignment horizontal="center" wrapText="1"/>
    </xf>
    <xf numFmtId="0" fontId="10" fillId="0" borderId="4" xfId="6" applyNumberFormat="1" applyFont="1" applyBorder="1" applyProtection="1">
      <alignment horizontal="center" vertical="center" wrapText="1"/>
    </xf>
    <xf numFmtId="0" fontId="10" fillId="0" borderId="5" xfId="6" applyNumberFormat="1" applyFont="1" applyBorder="1" applyProtection="1">
      <alignment horizontal="center" vertical="center" wrapText="1"/>
    </xf>
    <xf numFmtId="0" fontId="10" fillId="0" borderId="6" xfId="6" applyNumberFormat="1" applyFont="1" applyBorder="1" applyProtection="1">
      <alignment horizontal="center" vertical="center" wrapText="1"/>
    </xf>
    <xf numFmtId="0" fontId="10" fillId="0" borderId="7" xfId="6" applyNumberFormat="1" applyFont="1" applyBorder="1" applyProtection="1">
      <alignment horizontal="center" vertical="center" wrapText="1"/>
    </xf>
    <xf numFmtId="0" fontId="10" fillId="0" borderId="2" xfId="37" applyNumberFormat="1" applyFont="1" applyProtection="1">
      <alignment horizontal="center" vertical="center" wrapText="1"/>
    </xf>
    <xf numFmtId="0" fontId="10" fillId="0" borderId="2" xfId="37" applyFont="1">
      <alignment horizontal="center" vertical="center" wrapText="1"/>
    </xf>
    <xf numFmtId="0" fontId="10" fillId="3" borderId="2" xfId="13" applyNumberFormat="1" applyFont="1" applyAlignment="1" applyProtection="1">
      <alignment horizontal="center" vertical="center" wrapText="1"/>
    </xf>
    <xf numFmtId="10" fontId="10" fillId="3" borderId="2" xfId="13" applyFont="1" applyAlignment="1">
      <alignment horizontal="center" vertical="center" wrapText="1"/>
    </xf>
    <xf numFmtId="0" fontId="10" fillId="0" borderId="1" xfId="4" applyNumberFormat="1" applyFont="1" applyAlignment="1" applyProtection="1">
      <alignment horizontal="center" vertical="center" wrapText="1"/>
    </xf>
    <xf numFmtId="0" fontId="10" fillId="0" borderId="1" xfId="4" applyFont="1" applyAlignment="1">
      <alignment horizontal="center" vertical="center" wrapText="1"/>
    </xf>
    <xf numFmtId="0" fontId="10" fillId="0" borderId="1" xfId="5" applyNumberFormat="1" applyFont="1" applyAlignment="1" applyProtection="1">
      <alignment horizontal="center" vertical="center" wrapText="1"/>
    </xf>
    <xf numFmtId="0" fontId="10" fillId="0" borderId="1" xfId="5" applyFont="1" applyAlignment="1">
      <alignment horizontal="center" vertical="center" wrapText="1"/>
    </xf>
    <xf numFmtId="0" fontId="10" fillId="0" borderId="1" xfId="24" applyNumberFormat="1" applyFont="1" applyAlignment="1" applyProtection="1">
      <alignment horizontal="center" vertical="center" wrapText="1"/>
    </xf>
    <xf numFmtId="0" fontId="10" fillId="0" borderId="1" xfId="24" applyFont="1" applyAlignment="1">
      <alignment horizontal="center" vertical="center" wrapText="1"/>
    </xf>
    <xf numFmtId="0" fontId="10" fillId="0" borderId="2" xfId="7" applyNumberFormat="1" applyFont="1" applyAlignment="1" applyProtection="1">
      <alignment horizontal="center" vertical="center" wrapText="1"/>
    </xf>
    <xf numFmtId="0" fontId="10" fillId="0" borderId="2" xfId="7" applyFont="1" applyAlignment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0" fillId="0" borderId="2" xfId="11" applyNumberFormat="1" applyFont="1" applyProtection="1">
      <alignment horizontal="left"/>
    </xf>
    <xf numFmtId="0" fontId="10" fillId="0" borderId="2" xfId="11" applyFont="1">
      <alignment horizontal="left"/>
    </xf>
    <xf numFmtId="0" fontId="10" fillId="0" borderId="2" xfId="29" applyNumberFormat="1" applyFont="1" applyProtection="1">
      <alignment horizontal="center" vertical="center" wrapText="1"/>
    </xf>
    <xf numFmtId="0" fontId="10" fillId="0" borderId="2" xfId="29" applyFont="1">
      <alignment horizontal="center" vertical="center" wrapText="1"/>
    </xf>
    <xf numFmtId="0" fontId="10" fillId="0" borderId="2" xfId="30" applyNumberFormat="1" applyFont="1" applyProtection="1">
      <alignment horizontal="center" vertical="center" wrapText="1"/>
    </xf>
    <xf numFmtId="0" fontId="10" fillId="0" borderId="2" xfId="30" applyFont="1">
      <alignment horizontal="center" vertical="center" wrapText="1"/>
    </xf>
    <xf numFmtId="0" fontId="10" fillId="0" borderId="2" xfId="31" applyNumberFormat="1" applyFont="1" applyProtection="1">
      <alignment horizontal="center" vertical="center" wrapText="1"/>
    </xf>
    <xf numFmtId="0" fontId="10" fillId="0" borderId="2" xfId="31" applyFont="1">
      <alignment horizontal="center" vertical="center" wrapText="1"/>
    </xf>
    <xf numFmtId="0" fontId="10" fillId="0" borderId="2" xfId="32" applyNumberFormat="1" applyFont="1" applyProtection="1">
      <alignment horizontal="center" vertical="center" wrapText="1"/>
    </xf>
    <xf numFmtId="0" fontId="10" fillId="0" borderId="2" xfId="32" applyFont="1">
      <alignment horizontal="center" vertical="center" wrapText="1"/>
    </xf>
    <xf numFmtId="0" fontId="10" fillId="0" borderId="2" xfId="33" applyNumberFormat="1" applyFont="1" applyProtection="1">
      <alignment horizontal="center" vertical="center" wrapText="1"/>
    </xf>
    <xf numFmtId="0" fontId="10" fillId="0" borderId="2" xfId="33" applyFont="1">
      <alignment horizontal="center" vertical="center" wrapText="1"/>
    </xf>
    <xf numFmtId="0" fontId="10" fillId="0" borderId="2" xfId="34" applyNumberFormat="1" applyFont="1" applyProtection="1">
      <alignment horizontal="center" vertical="center" wrapText="1"/>
    </xf>
    <xf numFmtId="0" fontId="10" fillId="0" borderId="2" xfId="34" applyFont="1">
      <alignment horizontal="center" vertical="center" wrapText="1"/>
    </xf>
    <xf numFmtId="0" fontId="10" fillId="0" borderId="2" xfId="35" applyNumberFormat="1" applyFont="1" applyProtection="1">
      <alignment horizontal="center" vertical="center" wrapText="1"/>
    </xf>
    <xf numFmtId="0" fontId="10" fillId="0" borderId="2" xfId="35" applyFont="1">
      <alignment horizontal="center" vertical="center" wrapText="1"/>
    </xf>
    <xf numFmtId="0" fontId="10" fillId="0" borderId="2" xfId="36" applyNumberFormat="1" applyFont="1" applyProtection="1">
      <alignment horizontal="center" vertical="center" wrapText="1"/>
    </xf>
    <xf numFmtId="0" fontId="10" fillId="0" borderId="2" xfId="36" applyFont="1">
      <alignment horizontal="center" vertical="center" wrapText="1"/>
    </xf>
    <xf numFmtId="0" fontId="10" fillId="0" borderId="2" xfId="6" applyNumberFormat="1" applyFont="1" applyProtection="1">
      <alignment horizontal="center" vertical="center" wrapText="1"/>
    </xf>
    <xf numFmtId="0" fontId="10" fillId="0" borderId="2" xfId="6" applyFont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0" fillId="0" borderId="2" xfId="8" applyNumberFormat="1" applyFont="1" applyAlignment="1" applyProtection="1">
      <alignment horizontal="center" vertical="center" wrapText="1"/>
    </xf>
    <xf numFmtId="1" fontId="10" fillId="0" borderId="2" xfId="8" applyFont="1" applyAlignment="1">
      <alignment horizontal="center" vertical="center" wrapText="1"/>
    </xf>
    <xf numFmtId="0" fontId="10" fillId="0" borderId="1" xfId="1" applyNumberFormat="1" applyFont="1" applyAlignment="1" applyProtection="1">
      <alignment horizontal="center" vertical="center" wrapText="1"/>
    </xf>
    <xf numFmtId="0" fontId="10" fillId="0" borderId="1" xfId="1" applyFont="1" applyAlignment="1">
      <alignment horizontal="center" vertical="center" wrapText="1"/>
    </xf>
    <xf numFmtId="0" fontId="10" fillId="0" borderId="1" xfId="14" applyNumberFormat="1" applyFont="1" applyAlignment="1" applyProtection="1">
      <alignment horizontal="center" vertical="center" wrapText="1"/>
    </xf>
    <xf numFmtId="0" fontId="10" fillId="0" borderId="1" xfId="14" applyFont="1" applyAlignment="1">
      <alignment horizontal="center" vertical="center" wrapText="1"/>
    </xf>
    <xf numFmtId="0" fontId="10" fillId="0" borderId="2" xfId="23" applyNumberFormat="1" applyFont="1" applyAlignment="1" applyProtection="1">
      <alignment horizontal="center" vertical="center" wrapText="1"/>
    </xf>
    <xf numFmtId="10" fontId="10" fillId="0" borderId="2" xfId="23" applyFont="1" applyAlignment="1">
      <alignment horizontal="center" vertical="center" wrapText="1"/>
    </xf>
  </cellXfs>
  <cellStyles count="38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1" xfId="25"/>
    <cellStyle name="xl43" xfId="27"/>
    <cellStyle name="xl44" xfId="28"/>
    <cellStyle name="xl45" xfId="29"/>
    <cellStyle name="xl46" xfId="30"/>
    <cellStyle name="xl47" xfId="31"/>
    <cellStyle name="xl48" xfId="32"/>
    <cellStyle name="xl49" xfId="33"/>
    <cellStyle name="xl50" xfId="34"/>
    <cellStyle name="xl51" xfId="35"/>
    <cellStyle name="xl52" xfId="36"/>
    <cellStyle name="xl53" xfId="37"/>
    <cellStyle name="xl56" xfId="2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3"/>
  <sheetViews>
    <sheetView showGridLines="0" tabSelected="1" zoomScaleNormal="100" zoomScaleSheetLayoutView="100" workbookViewId="0">
      <pane ySplit="10" topLeftCell="A11" activePane="bottomLeft" state="frozen"/>
      <selection pane="bottomLeft" activeCell="N49" sqref="N49:N50"/>
    </sheetView>
  </sheetViews>
  <sheetFormatPr defaultRowHeight="15" outlineLevelRow="1" x14ac:dyDescent="0.25"/>
  <cols>
    <col min="1" max="1" width="39.42578125" style="1" customWidth="1"/>
    <col min="2" max="2" width="0.140625" style="1" hidden="1" customWidth="1"/>
    <col min="3" max="3" width="7.7109375" style="1" customWidth="1"/>
    <col min="4" max="4" width="11.5703125" style="1" customWidth="1"/>
    <col min="5" max="5" width="0.140625" style="1" hidden="1" customWidth="1"/>
    <col min="6" max="6" width="9.5703125" style="1" hidden="1" customWidth="1"/>
    <col min="7" max="7" width="21.7109375" style="1" hidden="1" customWidth="1"/>
    <col min="8" max="13" width="9.140625" style="1" hidden="1" customWidth="1"/>
    <col min="14" max="14" width="14.140625" style="1" customWidth="1"/>
    <col min="15" max="22" width="9.140625" style="1" hidden="1" customWidth="1"/>
    <col min="23" max="23" width="11.7109375" style="1" hidden="1" customWidth="1"/>
    <col min="24" max="29" width="9.140625" style="1" hidden="1" customWidth="1"/>
    <col min="30" max="30" width="11.7109375" style="1" hidden="1" customWidth="1"/>
    <col min="31" max="31" width="9.140625" style="1" hidden="1" customWidth="1"/>
    <col min="32" max="32" width="12.85546875" style="1" customWidth="1"/>
    <col min="33" max="35" width="9.140625" style="1" hidden="1" customWidth="1"/>
    <col min="36" max="36" width="11.7109375" style="1" hidden="1" customWidth="1"/>
    <col min="37" max="38" width="14.7109375" style="1" hidden="1" customWidth="1"/>
    <col min="39" max="39" width="2.140625" style="1" hidden="1" customWidth="1"/>
    <col min="40" max="40" width="11.7109375" style="1" customWidth="1"/>
    <col min="41" max="41" width="9.140625" style="1" hidden="1"/>
    <col min="42" max="42" width="9.140625" style="1" customWidth="1"/>
    <col min="43" max="16384" width="9.140625" style="1"/>
  </cols>
  <sheetData>
    <row r="1" spans="1:42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9" t="s">
        <v>95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14"/>
      <c r="AH1" s="14"/>
      <c r="AI1" s="14"/>
      <c r="AJ1" s="14"/>
      <c r="AK1" s="14"/>
      <c r="AL1" s="14"/>
      <c r="AM1" s="14"/>
      <c r="AO1" s="4"/>
      <c r="AP1" s="4"/>
    </row>
    <row r="2" spans="1:42" ht="11.2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0" t="s">
        <v>96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4"/>
      <c r="AP2" s="4"/>
    </row>
    <row r="3" spans="1:42" ht="9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0" t="s">
        <v>97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7"/>
      <c r="AP3" s="4"/>
    </row>
    <row r="4" spans="1:42" ht="11.2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0" t="s">
        <v>98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7"/>
      <c r="AP4" s="4"/>
    </row>
    <row r="5" spans="1:42" ht="11.2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0" t="s">
        <v>100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7"/>
      <c r="AP5" s="4"/>
    </row>
    <row r="6" spans="1:42" ht="38.25" customHeight="1" x14ac:dyDescent="0.25">
      <c r="A6" s="31" t="s">
        <v>99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7"/>
      <c r="AP6" s="4"/>
    </row>
    <row r="7" spans="1:42" ht="0.7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7"/>
      <c r="AP7" s="4"/>
    </row>
    <row r="8" spans="1:42" ht="12.75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10"/>
      <c r="AP8" s="4"/>
    </row>
    <row r="9" spans="1:42" ht="38.25" customHeight="1" x14ac:dyDescent="0.25">
      <c r="A9" s="69" t="s">
        <v>0</v>
      </c>
      <c r="B9" s="73" t="s">
        <v>1</v>
      </c>
      <c r="C9" s="33" t="s">
        <v>101</v>
      </c>
      <c r="D9" s="34"/>
      <c r="E9" s="75" t="s">
        <v>2</v>
      </c>
      <c r="F9" s="77" t="s">
        <v>3</v>
      </c>
      <c r="G9" s="79" t="s">
        <v>4</v>
      </c>
      <c r="H9" s="39" t="s">
        <v>5</v>
      </c>
      <c r="I9" s="41" t="s">
        <v>5</v>
      </c>
      <c r="J9" s="43" t="s">
        <v>5</v>
      </c>
      <c r="K9" s="45" t="s">
        <v>5</v>
      </c>
      <c r="L9" s="47" t="s">
        <v>5</v>
      </c>
      <c r="M9" s="23" t="s">
        <v>5</v>
      </c>
      <c r="N9" s="25" t="s">
        <v>102</v>
      </c>
      <c r="O9" s="27" t="s">
        <v>5</v>
      </c>
      <c r="P9" s="53" t="s">
        <v>5</v>
      </c>
      <c r="Q9" s="55" t="s">
        <v>5</v>
      </c>
      <c r="R9" s="57" t="s">
        <v>5</v>
      </c>
      <c r="S9" s="59" t="s">
        <v>5</v>
      </c>
      <c r="T9" s="61" t="s">
        <v>5</v>
      </c>
      <c r="U9" s="63" t="s">
        <v>5</v>
      </c>
      <c r="V9" s="65" t="s">
        <v>6</v>
      </c>
      <c r="W9" s="67" t="s">
        <v>5</v>
      </c>
      <c r="X9" s="16" t="s">
        <v>5</v>
      </c>
      <c r="Y9" s="37" t="s">
        <v>5</v>
      </c>
      <c r="Z9" s="37" t="s">
        <v>5</v>
      </c>
      <c r="AA9" s="37" t="s">
        <v>5</v>
      </c>
      <c r="AB9" s="37" t="s">
        <v>5</v>
      </c>
      <c r="AC9" s="37" t="s">
        <v>7</v>
      </c>
      <c r="AD9" s="16" t="s">
        <v>5</v>
      </c>
      <c r="AE9" s="37" t="s">
        <v>103</v>
      </c>
      <c r="AF9" s="37" t="s">
        <v>105</v>
      </c>
      <c r="AG9" s="37" t="s">
        <v>5</v>
      </c>
      <c r="AH9" s="37" t="s">
        <v>5</v>
      </c>
      <c r="AI9" s="16" t="s">
        <v>5</v>
      </c>
      <c r="AJ9" s="37" t="s">
        <v>8</v>
      </c>
      <c r="AK9" s="37" t="s">
        <v>9</v>
      </c>
      <c r="AL9" s="37" t="s">
        <v>10</v>
      </c>
      <c r="AM9" s="37" t="s">
        <v>11</v>
      </c>
      <c r="AN9" s="69" t="s">
        <v>104</v>
      </c>
      <c r="AO9" s="71" t="s">
        <v>5</v>
      </c>
      <c r="AP9" s="4"/>
    </row>
    <row r="10" spans="1:42" x14ac:dyDescent="0.25">
      <c r="A10" s="70"/>
      <c r="B10" s="74"/>
      <c r="C10" s="35"/>
      <c r="D10" s="36"/>
      <c r="E10" s="76"/>
      <c r="F10" s="78"/>
      <c r="G10" s="80"/>
      <c r="H10" s="40"/>
      <c r="I10" s="42"/>
      <c r="J10" s="44"/>
      <c r="K10" s="46"/>
      <c r="L10" s="48"/>
      <c r="M10" s="24"/>
      <c r="N10" s="26"/>
      <c r="O10" s="28"/>
      <c r="P10" s="54"/>
      <c r="Q10" s="56"/>
      <c r="R10" s="58"/>
      <c r="S10" s="60"/>
      <c r="T10" s="62"/>
      <c r="U10" s="64"/>
      <c r="V10" s="66"/>
      <c r="W10" s="68"/>
      <c r="X10" s="16"/>
      <c r="Y10" s="38"/>
      <c r="Z10" s="38"/>
      <c r="AA10" s="38"/>
      <c r="AB10" s="38"/>
      <c r="AC10" s="38"/>
      <c r="AD10" s="16"/>
      <c r="AE10" s="38"/>
      <c r="AF10" s="38"/>
      <c r="AG10" s="38"/>
      <c r="AH10" s="38"/>
      <c r="AI10" s="16"/>
      <c r="AJ10" s="38"/>
      <c r="AK10" s="38"/>
      <c r="AL10" s="38"/>
      <c r="AM10" s="38"/>
      <c r="AN10" s="70"/>
      <c r="AO10" s="72"/>
      <c r="AP10" s="4"/>
    </row>
    <row r="11" spans="1:42" x14ac:dyDescent="0.25">
      <c r="A11" s="17" t="s">
        <v>12</v>
      </c>
      <c r="B11" s="18" t="s">
        <v>13</v>
      </c>
      <c r="C11" s="18" t="s">
        <v>14</v>
      </c>
      <c r="D11" s="18" t="s">
        <v>15</v>
      </c>
      <c r="E11" s="18" t="s">
        <v>13</v>
      </c>
      <c r="F11" s="18" t="s">
        <v>13</v>
      </c>
      <c r="G11" s="18"/>
      <c r="H11" s="18"/>
      <c r="I11" s="18"/>
      <c r="J11" s="18"/>
      <c r="K11" s="18"/>
      <c r="L11" s="18"/>
      <c r="M11" s="19">
        <v>0</v>
      </c>
      <c r="N11" s="19">
        <v>46453.25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6202.33889</v>
      </c>
      <c r="AE11" s="19">
        <v>6202.33889</v>
      </c>
      <c r="AF11" s="19">
        <v>21541.766790000001</v>
      </c>
      <c r="AG11" s="19">
        <v>0</v>
      </c>
      <c r="AH11" s="19">
        <v>0</v>
      </c>
      <c r="AI11" s="19">
        <v>21541.766790000001</v>
      </c>
      <c r="AJ11" s="19">
        <v>-15339.427900000001</v>
      </c>
      <c r="AK11" s="19">
        <v>40250.911110000001</v>
      </c>
      <c r="AL11" s="20">
        <v>0.13351786774875815</v>
      </c>
      <c r="AM11" s="19">
        <v>-21541.766790000001</v>
      </c>
      <c r="AN11" s="20">
        <f>AF11/N11</f>
        <v>0.46373002513279482</v>
      </c>
      <c r="AO11" s="11">
        <v>0</v>
      </c>
      <c r="AP11" s="4"/>
    </row>
    <row r="12" spans="1:42" ht="38.25" outlineLevel="1" x14ac:dyDescent="0.25">
      <c r="A12" s="17" t="s">
        <v>16</v>
      </c>
      <c r="B12" s="18" t="s">
        <v>13</v>
      </c>
      <c r="C12" s="18" t="s">
        <v>17</v>
      </c>
      <c r="D12" s="18" t="s">
        <v>15</v>
      </c>
      <c r="E12" s="18" t="s">
        <v>13</v>
      </c>
      <c r="F12" s="18" t="s">
        <v>13</v>
      </c>
      <c r="G12" s="18"/>
      <c r="H12" s="18"/>
      <c r="I12" s="18"/>
      <c r="J12" s="18"/>
      <c r="K12" s="18"/>
      <c r="L12" s="18"/>
      <c r="M12" s="19">
        <v>0</v>
      </c>
      <c r="N12" s="19">
        <v>1335.36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600.47280000000001</v>
      </c>
      <c r="AG12" s="19">
        <v>0</v>
      </c>
      <c r="AH12" s="19">
        <v>0</v>
      </c>
      <c r="AI12" s="19">
        <v>600.47280000000001</v>
      </c>
      <c r="AJ12" s="19">
        <v>-600.47280000000001</v>
      </c>
      <c r="AK12" s="19">
        <v>1335.36</v>
      </c>
      <c r="AL12" s="20">
        <v>0</v>
      </c>
      <c r="AM12" s="19">
        <v>-600.47280000000001</v>
      </c>
      <c r="AN12" s="20">
        <f t="shared" ref="AN12:AN50" si="0">AF12/N12</f>
        <v>0.44967109992810933</v>
      </c>
      <c r="AO12" s="11">
        <v>0</v>
      </c>
      <c r="AP12" s="4"/>
    </row>
    <row r="13" spans="1:42" ht="51" outlineLevel="1" x14ac:dyDescent="0.25">
      <c r="A13" s="17" t="s">
        <v>18</v>
      </c>
      <c r="B13" s="18" t="s">
        <v>13</v>
      </c>
      <c r="C13" s="18" t="s">
        <v>19</v>
      </c>
      <c r="D13" s="18" t="s">
        <v>15</v>
      </c>
      <c r="E13" s="18" t="s">
        <v>13</v>
      </c>
      <c r="F13" s="18" t="s">
        <v>13</v>
      </c>
      <c r="G13" s="18"/>
      <c r="H13" s="18"/>
      <c r="I13" s="18"/>
      <c r="J13" s="18"/>
      <c r="K13" s="18"/>
      <c r="L13" s="18"/>
      <c r="M13" s="19">
        <v>0</v>
      </c>
      <c r="N13" s="19">
        <v>15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15</v>
      </c>
      <c r="AL13" s="20">
        <v>0</v>
      </c>
      <c r="AM13" s="19">
        <v>0</v>
      </c>
      <c r="AN13" s="20">
        <f t="shared" si="0"/>
        <v>0</v>
      </c>
      <c r="AO13" s="11">
        <v>0</v>
      </c>
      <c r="AP13" s="4"/>
    </row>
    <row r="14" spans="1:42" ht="63.75" outlineLevel="1" x14ac:dyDescent="0.25">
      <c r="A14" s="17" t="s">
        <v>20</v>
      </c>
      <c r="B14" s="18" t="s">
        <v>13</v>
      </c>
      <c r="C14" s="18" t="s">
        <v>21</v>
      </c>
      <c r="D14" s="18" t="s">
        <v>15</v>
      </c>
      <c r="E14" s="18" t="s">
        <v>13</v>
      </c>
      <c r="F14" s="18" t="s">
        <v>13</v>
      </c>
      <c r="G14" s="18"/>
      <c r="H14" s="18"/>
      <c r="I14" s="18"/>
      <c r="J14" s="18"/>
      <c r="K14" s="18"/>
      <c r="L14" s="18"/>
      <c r="M14" s="19">
        <v>0</v>
      </c>
      <c r="N14" s="19">
        <v>37916.110999999997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4707.8950000000004</v>
      </c>
      <c r="AE14" s="19">
        <v>4707.8950000000004</v>
      </c>
      <c r="AF14" s="19">
        <v>16468.161370000002</v>
      </c>
      <c r="AG14" s="19">
        <v>0</v>
      </c>
      <c r="AH14" s="19">
        <v>0</v>
      </c>
      <c r="AI14" s="19">
        <v>16468.161370000002</v>
      </c>
      <c r="AJ14" s="19">
        <v>-11760.266369999999</v>
      </c>
      <c r="AK14" s="19">
        <v>33208.216</v>
      </c>
      <c r="AL14" s="20">
        <v>0.12416608338339341</v>
      </c>
      <c r="AM14" s="19">
        <v>-16468.161370000002</v>
      </c>
      <c r="AN14" s="20">
        <f t="shared" si="0"/>
        <v>0.43433150013723726</v>
      </c>
      <c r="AO14" s="11">
        <v>0</v>
      </c>
      <c r="AP14" s="4"/>
    </row>
    <row r="15" spans="1:42" outlineLevel="1" x14ac:dyDescent="0.25">
      <c r="A15" s="17" t="s">
        <v>22</v>
      </c>
      <c r="B15" s="18" t="s">
        <v>13</v>
      </c>
      <c r="C15" s="18" t="s">
        <v>23</v>
      </c>
      <c r="D15" s="18" t="s">
        <v>15</v>
      </c>
      <c r="E15" s="18" t="s">
        <v>13</v>
      </c>
      <c r="F15" s="18" t="s">
        <v>13</v>
      </c>
      <c r="G15" s="18"/>
      <c r="H15" s="18"/>
      <c r="I15" s="18"/>
      <c r="J15" s="18"/>
      <c r="K15" s="18"/>
      <c r="L15" s="18"/>
      <c r="M15" s="19">
        <v>0</v>
      </c>
      <c r="N15" s="19">
        <v>36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36</v>
      </c>
      <c r="AL15" s="20">
        <v>0</v>
      </c>
      <c r="AM15" s="19">
        <v>0</v>
      </c>
      <c r="AN15" s="20">
        <f t="shared" si="0"/>
        <v>0</v>
      </c>
      <c r="AO15" s="11">
        <v>0</v>
      </c>
      <c r="AP15" s="4"/>
    </row>
    <row r="16" spans="1:42" ht="51" outlineLevel="1" x14ac:dyDescent="0.25">
      <c r="A16" s="17" t="s">
        <v>24</v>
      </c>
      <c r="B16" s="18" t="s">
        <v>13</v>
      </c>
      <c r="C16" s="18" t="s">
        <v>25</v>
      </c>
      <c r="D16" s="18" t="s">
        <v>15</v>
      </c>
      <c r="E16" s="18" t="s">
        <v>13</v>
      </c>
      <c r="F16" s="18" t="s">
        <v>13</v>
      </c>
      <c r="G16" s="18"/>
      <c r="H16" s="18"/>
      <c r="I16" s="18"/>
      <c r="J16" s="18"/>
      <c r="K16" s="18"/>
      <c r="L16" s="18"/>
      <c r="M16" s="19">
        <v>0</v>
      </c>
      <c r="N16" s="19">
        <v>735.8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317.23732000000001</v>
      </c>
      <c r="AG16" s="19">
        <v>0</v>
      </c>
      <c r="AH16" s="19">
        <v>0</v>
      </c>
      <c r="AI16" s="19">
        <v>317.23732000000001</v>
      </c>
      <c r="AJ16" s="19">
        <v>-317.23732000000001</v>
      </c>
      <c r="AK16" s="19">
        <v>735.8</v>
      </c>
      <c r="AL16" s="20">
        <v>0</v>
      </c>
      <c r="AM16" s="19">
        <v>-317.23732000000001</v>
      </c>
      <c r="AN16" s="20">
        <f t="shared" si="0"/>
        <v>0.43114612666485463</v>
      </c>
      <c r="AO16" s="11">
        <v>0</v>
      </c>
      <c r="AP16" s="4"/>
    </row>
    <row r="17" spans="1:42" outlineLevel="1" x14ac:dyDescent="0.25">
      <c r="A17" s="17" t="s">
        <v>26</v>
      </c>
      <c r="B17" s="18" t="s">
        <v>13</v>
      </c>
      <c r="C17" s="18" t="s">
        <v>27</v>
      </c>
      <c r="D17" s="18" t="s">
        <v>15</v>
      </c>
      <c r="E17" s="18" t="s">
        <v>13</v>
      </c>
      <c r="F17" s="18" t="s">
        <v>13</v>
      </c>
      <c r="G17" s="18"/>
      <c r="H17" s="18"/>
      <c r="I17" s="18"/>
      <c r="J17" s="18"/>
      <c r="K17" s="18"/>
      <c r="L17" s="18"/>
      <c r="M17" s="19">
        <v>0</v>
      </c>
      <c r="N17" s="19">
        <v>400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400</v>
      </c>
      <c r="AL17" s="20">
        <v>0</v>
      </c>
      <c r="AM17" s="19">
        <v>0</v>
      </c>
      <c r="AN17" s="20">
        <f t="shared" si="0"/>
        <v>0</v>
      </c>
      <c r="AO17" s="11">
        <v>0</v>
      </c>
      <c r="AP17" s="4"/>
    </row>
    <row r="18" spans="1:42" outlineLevel="1" x14ac:dyDescent="0.25">
      <c r="A18" s="17" t="s">
        <v>28</v>
      </c>
      <c r="B18" s="18" t="s">
        <v>13</v>
      </c>
      <c r="C18" s="18" t="s">
        <v>29</v>
      </c>
      <c r="D18" s="18" t="s">
        <v>15</v>
      </c>
      <c r="E18" s="18" t="s">
        <v>13</v>
      </c>
      <c r="F18" s="18" t="s">
        <v>13</v>
      </c>
      <c r="G18" s="18"/>
      <c r="H18" s="18"/>
      <c r="I18" s="18"/>
      <c r="J18" s="18"/>
      <c r="K18" s="18"/>
      <c r="L18" s="18"/>
      <c r="M18" s="19">
        <v>0</v>
      </c>
      <c r="N18" s="19">
        <v>6014.9790000000003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1494.44389</v>
      </c>
      <c r="AE18" s="19">
        <v>1494.44389</v>
      </c>
      <c r="AF18" s="19">
        <v>4155.8953000000001</v>
      </c>
      <c r="AG18" s="19">
        <v>0</v>
      </c>
      <c r="AH18" s="19">
        <v>0</v>
      </c>
      <c r="AI18" s="19">
        <v>4155.8953000000001</v>
      </c>
      <c r="AJ18" s="19">
        <v>-2661.4514100000001</v>
      </c>
      <c r="AK18" s="19">
        <v>4520.5351099999998</v>
      </c>
      <c r="AL18" s="20">
        <v>0.24845371696227037</v>
      </c>
      <c r="AM18" s="19">
        <v>-4155.8953000000001</v>
      </c>
      <c r="AN18" s="20">
        <f t="shared" si="0"/>
        <v>0.69092432409157201</v>
      </c>
      <c r="AO18" s="11">
        <v>0</v>
      </c>
      <c r="AP18" s="4"/>
    </row>
    <row r="19" spans="1:42" ht="38.25" x14ac:dyDescent="0.25">
      <c r="A19" s="17" t="s">
        <v>30</v>
      </c>
      <c r="B19" s="18" t="s">
        <v>13</v>
      </c>
      <c r="C19" s="18" t="s">
        <v>31</v>
      </c>
      <c r="D19" s="18" t="s">
        <v>15</v>
      </c>
      <c r="E19" s="18" t="s">
        <v>13</v>
      </c>
      <c r="F19" s="18" t="s">
        <v>13</v>
      </c>
      <c r="G19" s="18"/>
      <c r="H19" s="18"/>
      <c r="I19" s="18"/>
      <c r="J19" s="18"/>
      <c r="K19" s="18"/>
      <c r="L19" s="18"/>
      <c r="M19" s="19">
        <v>0</v>
      </c>
      <c r="N19" s="19">
        <v>1634.9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741.1</v>
      </c>
      <c r="AE19" s="19">
        <v>741.1</v>
      </c>
      <c r="AF19" s="19">
        <v>1061.9272100000001</v>
      </c>
      <c r="AG19" s="19">
        <v>0</v>
      </c>
      <c r="AH19" s="19">
        <v>0</v>
      </c>
      <c r="AI19" s="19">
        <v>1061.9272100000001</v>
      </c>
      <c r="AJ19" s="19">
        <v>-320.82720999999998</v>
      </c>
      <c r="AK19" s="19">
        <v>893.8</v>
      </c>
      <c r="AL19" s="20">
        <v>0.45329989601810511</v>
      </c>
      <c r="AM19" s="19">
        <v>-1061.9272100000001</v>
      </c>
      <c r="AN19" s="20">
        <f t="shared" si="0"/>
        <v>0.64953649152853388</v>
      </c>
      <c r="AO19" s="11">
        <v>0</v>
      </c>
      <c r="AP19" s="4"/>
    </row>
    <row r="20" spans="1:42" ht="51" outlineLevel="1" x14ac:dyDescent="0.25">
      <c r="A20" s="17" t="s">
        <v>32</v>
      </c>
      <c r="B20" s="18" t="s">
        <v>13</v>
      </c>
      <c r="C20" s="18" t="s">
        <v>33</v>
      </c>
      <c r="D20" s="18" t="s">
        <v>15</v>
      </c>
      <c r="E20" s="18" t="s">
        <v>13</v>
      </c>
      <c r="F20" s="18" t="s">
        <v>13</v>
      </c>
      <c r="G20" s="18"/>
      <c r="H20" s="18"/>
      <c r="I20" s="18"/>
      <c r="J20" s="18"/>
      <c r="K20" s="18"/>
      <c r="L20" s="18"/>
      <c r="M20" s="19">
        <v>0</v>
      </c>
      <c r="N20" s="19">
        <v>1634.9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741.1</v>
      </c>
      <c r="AE20" s="19">
        <v>741.1</v>
      </c>
      <c r="AF20" s="19">
        <v>1061.9272100000001</v>
      </c>
      <c r="AG20" s="19">
        <v>0</v>
      </c>
      <c r="AH20" s="19">
        <v>0</v>
      </c>
      <c r="AI20" s="19">
        <v>1061.9272100000001</v>
      </c>
      <c r="AJ20" s="19">
        <v>-320.82720999999998</v>
      </c>
      <c r="AK20" s="19">
        <v>893.8</v>
      </c>
      <c r="AL20" s="20">
        <v>0.45329989601810511</v>
      </c>
      <c r="AM20" s="19">
        <v>-1061.9272100000001</v>
      </c>
      <c r="AN20" s="20">
        <f t="shared" si="0"/>
        <v>0.64953649152853388</v>
      </c>
      <c r="AO20" s="11">
        <v>0</v>
      </c>
      <c r="AP20" s="4"/>
    </row>
    <row r="21" spans="1:42" x14ac:dyDescent="0.25">
      <c r="A21" s="17" t="s">
        <v>34</v>
      </c>
      <c r="B21" s="18" t="s">
        <v>13</v>
      </c>
      <c r="C21" s="18" t="s">
        <v>35</v>
      </c>
      <c r="D21" s="18" t="s">
        <v>15</v>
      </c>
      <c r="E21" s="18" t="s">
        <v>13</v>
      </c>
      <c r="F21" s="18" t="s">
        <v>13</v>
      </c>
      <c r="G21" s="18"/>
      <c r="H21" s="18"/>
      <c r="I21" s="18"/>
      <c r="J21" s="18"/>
      <c r="K21" s="18"/>
      <c r="L21" s="18"/>
      <c r="M21" s="19">
        <v>0</v>
      </c>
      <c r="N21" s="19">
        <v>50434.8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17389.960999999999</v>
      </c>
      <c r="AE21" s="19">
        <v>17389.960999999999</v>
      </c>
      <c r="AF21" s="19">
        <v>19250.922210000001</v>
      </c>
      <c r="AG21" s="19">
        <v>0</v>
      </c>
      <c r="AH21" s="19">
        <v>0</v>
      </c>
      <c r="AI21" s="19">
        <v>19250.922210000001</v>
      </c>
      <c r="AJ21" s="19">
        <v>-1860.9612099999999</v>
      </c>
      <c r="AK21" s="19">
        <v>33044.839</v>
      </c>
      <c r="AL21" s="20">
        <v>0.34480083196523037</v>
      </c>
      <c r="AM21" s="19">
        <v>-19250.922210000001</v>
      </c>
      <c r="AN21" s="20">
        <f t="shared" si="0"/>
        <v>0.38169918806062481</v>
      </c>
      <c r="AO21" s="11">
        <v>0</v>
      </c>
      <c r="AP21" s="4"/>
    </row>
    <row r="22" spans="1:42" outlineLevel="1" x14ac:dyDescent="0.25">
      <c r="A22" s="17" t="s">
        <v>36</v>
      </c>
      <c r="B22" s="18" t="s">
        <v>13</v>
      </c>
      <c r="C22" s="18" t="s">
        <v>37</v>
      </c>
      <c r="D22" s="18" t="s">
        <v>15</v>
      </c>
      <c r="E22" s="18" t="s">
        <v>13</v>
      </c>
      <c r="F22" s="18" t="s">
        <v>13</v>
      </c>
      <c r="G22" s="18"/>
      <c r="H22" s="18"/>
      <c r="I22" s="18"/>
      <c r="J22" s="18"/>
      <c r="K22" s="18"/>
      <c r="L22" s="18"/>
      <c r="M22" s="19">
        <v>0</v>
      </c>
      <c r="N22" s="19">
        <v>1632.8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520.92200000000003</v>
      </c>
      <c r="AE22" s="19">
        <v>520.92200000000003</v>
      </c>
      <c r="AF22" s="19">
        <v>520.92200000000003</v>
      </c>
      <c r="AG22" s="19">
        <v>0</v>
      </c>
      <c r="AH22" s="19">
        <v>0</v>
      </c>
      <c r="AI22" s="19">
        <v>520.92200000000003</v>
      </c>
      <c r="AJ22" s="19">
        <v>0</v>
      </c>
      <c r="AK22" s="19">
        <v>1111.8779999999999</v>
      </c>
      <c r="AL22" s="20">
        <v>0.3190360117589417</v>
      </c>
      <c r="AM22" s="19">
        <v>-520.92200000000003</v>
      </c>
      <c r="AN22" s="20">
        <f t="shared" si="0"/>
        <v>0.3190360117589417</v>
      </c>
      <c r="AO22" s="11">
        <v>0</v>
      </c>
      <c r="AP22" s="4"/>
    </row>
    <row r="23" spans="1:42" outlineLevel="1" x14ac:dyDescent="0.25">
      <c r="A23" s="17" t="s">
        <v>38</v>
      </c>
      <c r="B23" s="18" t="s">
        <v>13</v>
      </c>
      <c r="C23" s="18" t="s">
        <v>39</v>
      </c>
      <c r="D23" s="18" t="s">
        <v>15</v>
      </c>
      <c r="E23" s="18" t="s">
        <v>13</v>
      </c>
      <c r="F23" s="18" t="s">
        <v>13</v>
      </c>
      <c r="G23" s="18"/>
      <c r="H23" s="18"/>
      <c r="I23" s="18"/>
      <c r="J23" s="18"/>
      <c r="K23" s="18"/>
      <c r="L23" s="18"/>
      <c r="M23" s="19">
        <v>0</v>
      </c>
      <c r="N23" s="19">
        <v>2200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861.04580999999996</v>
      </c>
      <c r="AG23" s="19">
        <v>0</v>
      </c>
      <c r="AH23" s="19">
        <v>0</v>
      </c>
      <c r="AI23" s="19">
        <v>861.04580999999996</v>
      </c>
      <c r="AJ23" s="19">
        <v>-861.04580999999996</v>
      </c>
      <c r="AK23" s="19">
        <v>2200</v>
      </c>
      <c r="AL23" s="20">
        <v>0</v>
      </c>
      <c r="AM23" s="19">
        <v>-861.04580999999996</v>
      </c>
      <c r="AN23" s="20">
        <f t="shared" si="0"/>
        <v>0.39138445909090908</v>
      </c>
      <c r="AO23" s="11">
        <v>0</v>
      </c>
      <c r="AP23" s="4"/>
    </row>
    <row r="24" spans="1:42" outlineLevel="1" x14ac:dyDescent="0.25">
      <c r="A24" s="17" t="s">
        <v>40</v>
      </c>
      <c r="B24" s="18" t="s">
        <v>13</v>
      </c>
      <c r="C24" s="18" t="s">
        <v>41</v>
      </c>
      <c r="D24" s="18" t="s">
        <v>15</v>
      </c>
      <c r="E24" s="18" t="s">
        <v>13</v>
      </c>
      <c r="F24" s="18" t="s">
        <v>13</v>
      </c>
      <c r="G24" s="18"/>
      <c r="H24" s="18"/>
      <c r="I24" s="18"/>
      <c r="J24" s="18"/>
      <c r="K24" s="18"/>
      <c r="L24" s="18"/>
      <c r="M24" s="19">
        <v>0</v>
      </c>
      <c r="N24" s="19">
        <v>46602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16869.039000000001</v>
      </c>
      <c r="AE24" s="19">
        <v>16869.039000000001</v>
      </c>
      <c r="AF24" s="19">
        <v>17868.954399999999</v>
      </c>
      <c r="AG24" s="19">
        <v>0</v>
      </c>
      <c r="AH24" s="19">
        <v>0</v>
      </c>
      <c r="AI24" s="19">
        <v>17868.954399999999</v>
      </c>
      <c r="AJ24" s="19">
        <v>-999.91539999999998</v>
      </c>
      <c r="AK24" s="19">
        <v>29732.960999999999</v>
      </c>
      <c r="AL24" s="20">
        <v>0.36198100939873823</v>
      </c>
      <c r="AM24" s="19">
        <v>-17868.954399999999</v>
      </c>
      <c r="AN24" s="20">
        <f t="shared" si="0"/>
        <v>0.38343750053645764</v>
      </c>
      <c r="AO24" s="11">
        <v>0</v>
      </c>
      <c r="AP24" s="4"/>
    </row>
    <row r="25" spans="1:42" ht="25.5" x14ac:dyDescent="0.25">
      <c r="A25" s="17" t="s">
        <v>42</v>
      </c>
      <c r="B25" s="18" t="s">
        <v>13</v>
      </c>
      <c r="C25" s="18" t="s">
        <v>43</v>
      </c>
      <c r="D25" s="18" t="s">
        <v>15</v>
      </c>
      <c r="E25" s="18" t="s">
        <v>13</v>
      </c>
      <c r="F25" s="18" t="s">
        <v>13</v>
      </c>
      <c r="G25" s="18"/>
      <c r="H25" s="18"/>
      <c r="I25" s="18"/>
      <c r="J25" s="18"/>
      <c r="K25" s="18"/>
      <c r="L25" s="18"/>
      <c r="M25" s="19">
        <v>0</v>
      </c>
      <c r="N25" s="19">
        <v>13794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1612.6918599999999</v>
      </c>
      <c r="AE25" s="19">
        <v>1612.6918599999999</v>
      </c>
      <c r="AF25" s="19">
        <v>2436.3656599999999</v>
      </c>
      <c r="AG25" s="19">
        <v>0</v>
      </c>
      <c r="AH25" s="19">
        <v>0</v>
      </c>
      <c r="AI25" s="19">
        <v>2436.3656599999999</v>
      </c>
      <c r="AJ25" s="19">
        <v>-823.67380000000003</v>
      </c>
      <c r="AK25" s="19">
        <v>12181.308139999999</v>
      </c>
      <c r="AL25" s="20">
        <v>0.11691256053356532</v>
      </c>
      <c r="AM25" s="19">
        <v>-2436.3656599999999</v>
      </c>
      <c r="AN25" s="20">
        <f t="shared" si="0"/>
        <v>0.17662502972306798</v>
      </c>
      <c r="AO25" s="11">
        <v>0</v>
      </c>
      <c r="AP25" s="4"/>
    </row>
    <row r="26" spans="1:42" outlineLevel="1" x14ac:dyDescent="0.25">
      <c r="A26" s="17" t="s">
        <v>44</v>
      </c>
      <c r="B26" s="18" t="s">
        <v>13</v>
      </c>
      <c r="C26" s="18" t="s">
        <v>45</v>
      </c>
      <c r="D26" s="18" t="s">
        <v>15</v>
      </c>
      <c r="E26" s="18" t="s">
        <v>13</v>
      </c>
      <c r="F26" s="18" t="s">
        <v>13</v>
      </c>
      <c r="G26" s="18"/>
      <c r="H26" s="18"/>
      <c r="I26" s="18"/>
      <c r="J26" s="18"/>
      <c r="K26" s="18"/>
      <c r="L26" s="18"/>
      <c r="M26" s="19">
        <v>0</v>
      </c>
      <c r="N26" s="19">
        <v>150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72.979200000000006</v>
      </c>
      <c r="AG26" s="19">
        <v>0</v>
      </c>
      <c r="AH26" s="19">
        <v>0</v>
      </c>
      <c r="AI26" s="19">
        <v>72.979200000000006</v>
      </c>
      <c r="AJ26" s="19">
        <v>-72.979200000000006</v>
      </c>
      <c r="AK26" s="19">
        <v>150</v>
      </c>
      <c r="AL26" s="20">
        <v>0</v>
      </c>
      <c r="AM26" s="19">
        <v>-72.979200000000006</v>
      </c>
      <c r="AN26" s="20">
        <f t="shared" si="0"/>
        <v>0.48652800000000002</v>
      </c>
      <c r="AO26" s="11">
        <v>0</v>
      </c>
      <c r="AP26" s="4"/>
    </row>
    <row r="27" spans="1:42" outlineLevel="1" x14ac:dyDescent="0.25">
      <c r="A27" s="17" t="s">
        <v>46</v>
      </c>
      <c r="B27" s="18" t="s">
        <v>13</v>
      </c>
      <c r="C27" s="18" t="s">
        <v>47</v>
      </c>
      <c r="D27" s="18" t="s">
        <v>15</v>
      </c>
      <c r="E27" s="18" t="s">
        <v>13</v>
      </c>
      <c r="F27" s="18" t="s">
        <v>13</v>
      </c>
      <c r="G27" s="18"/>
      <c r="H27" s="18"/>
      <c r="I27" s="18"/>
      <c r="J27" s="18"/>
      <c r="K27" s="18"/>
      <c r="L27" s="18"/>
      <c r="M27" s="19">
        <v>0</v>
      </c>
      <c r="N27" s="19">
        <v>2134.5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1434.5</v>
      </c>
      <c r="AE27" s="19">
        <v>1434.5</v>
      </c>
      <c r="AF27" s="19">
        <v>2088.0898000000002</v>
      </c>
      <c r="AG27" s="19">
        <v>0</v>
      </c>
      <c r="AH27" s="19">
        <v>0</v>
      </c>
      <c r="AI27" s="19">
        <v>2088.0898000000002</v>
      </c>
      <c r="AJ27" s="19">
        <v>-653.58979999999997</v>
      </c>
      <c r="AK27" s="19">
        <v>700</v>
      </c>
      <c r="AL27" s="20">
        <v>0.67205434527992503</v>
      </c>
      <c r="AM27" s="19">
        <v>-2088.0898000000002</v>
      </c>
      <c r="AN27" s="20">
        <f t="shared" si="0"/>
        <v>0.97825710939330068</v>
      </c>
      <c r="AO27" s="11">
        <v>0</v>
      </c>
      <c r="AP27" s="4"/>
    </row>
    <row r="28" spans="1:42" outlineLevel="1" x14ac:dyDescent="0.25">
      <c r="A28" s="17" t="s">
        <v>48</v>
      </c>
      <c r="B28" s="18" t="s">
        <v>13</v>
      </c>
      <c r="C28" s="18" t="s">
        <v>49</v>
      </c>
      <c r="D28" s="18" t="s">
        <v>15</v>
      </c>
      <c r="E28" s="18" t="s">
        <v>13</v>
      </c>
      <c r="F28" s="18" t="s">
        <v>13</v>
      </c>
      <c r="G28" s="18"/>
      <c r="H28" s="18"/>
      <c r="I28" s="18"/>
      <c r="J28" s="18"/>
      <c r="K28" s="18"/>
      <c r="L28" s="18"/>
      <c r="M28" s="19">
        <v>0</v>
      </c>
      <c r="N28" s="19">
        <v>150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97.104799999999997</v>
      </c>
      <c r="AG28" s="19">
        <v>0</v>
      </c>
      <c r="AH28" s="19">
        <v>0</v>
      </c>
      <c r="AI28" s="19">
        <v>97.104799999999997</v>
      </c>
      <c r="AJ28" s="19">
        <v>-97.104799999999997</v>
      </c>
      <c r="AK28" s="19">
        <v>150</v>
      </c>
      <c r="AL28" s="20">
        <v>0</v>
      </c>
      <c r="AM28" s="19">
        <v>-97.104799999999997</v>
      </c>
      <c r="AN28" s="20">
        <f t="shared" si="0"/>
        <v>0.64736533333333335</v>
      </c>
      <c r="AO28" s="11">
        <v>0</v>
      </c>
      <c r="AP28" s="4"/>
    </row>
    <row r="29" spans="1:42" ht="25.5" outlineLevel="1" x14ac:dyDescent="0.25">
      <c r="A29" s="17" t="s">
        <v>50</v>
      </c>
      <c r="B29" s="18" t="s">
        <v>13</v>
      </c>
      <c r="C29" s="18" t="s">
        <v>51</v>
      </c>
      <c r="D29" s="18" t="s">
        <v>15</v>
      </c>
      <c r="E29" s="18" t="s">
        <v>13</v>
      </c>
      <c r="F29" s="18" t="s">
        <v>13</v>
      </c>
      <c r="G29" s="18"/>
      <c r="H29" s="18"/>
      <c r="I29" s="18"/>
      <c r="J29" s="18"/>
      <c r="K29" s="18"/>
      <c r="L29" s="18"/>
      <c r="M29" s="19">
        <v>0</v>
      </c>
      <c r="N29" s="19">
        <v>11359.5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178.19185999999999</v>
      </c>
      <c r="AE29" s="19">
        <v>178.19185999999999</v>
      </c>
      <c r="AF29" s="19">
        <v>178.19185999999999</v>
      </c>
      <c r="AG29" s="19">
        <v>0</v>
      </c>
      <c r="AH29" s="19">
        <v>0</v>
      </c>
      <c r="AI29" s="19">
        <v>178.19185999999999</v>
      </c>
      <c r="AJ29" s="19">
        <v>0</v>
      </c>
      <c r="AK29" s="19">
        <v>11181.308139999999</v>
      </c>
      <c r="AL29" s="20">
        <v>1.5686593600070426E-2</v>
      </c>
      <c r="AM29" s="19">
        <v>-178.19185999999999</v>
      </c>
      <c r="AN29" s="20">
        <f t="shared" si="0"/>
        <v>1.5686593600070426E-2</v>
      </c>
      <c r="AO29" s="11">
        <v>0</v>
      </c>
      <c r="AP29" s="4"/>
    </row>
    <row r="30" spans="1:42" x14ac:dyDescent="0.25">
      <c r="A30" s="17" t="s">
        <v>52</v>
      </c>
      <c r="B30" s="18" t="s">
        <v>13</v>
      </c>
      <c r="C30" s="18" t="s">
        <v>53</v>
      </c>
      <c r="D30" s="18" t="s">
        <v>15</v>
      </c>
      <c r="E30" s="18" t="s">
        <v>13</v>
      </c>
      <c r="F30" s="18" t="s">
        <v>13</v>
      </c>
      <c r="G30" s="18"/>
      <c r="H30" s="18"/>
      <c r="I30" s="18"/>
      <c r="J30" s="18"/>
      <c r="K30" s="18"/>
      <c r="L30" s="18"/>
      <c r="M30" s="19">
        <v>0</v>
      </c>
      <c r="N30" s="19">
        <v>393264.71750000003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176365.51321</v>
      </c>
      <c r="AE30" s="19">
        <v>176365.51321</v>
      </c>
      <c r="AF30" s="19">
        <v>212274.27369999999</v>
      </c>
      <c r="AG30" s="19">
        <v>0</v>
      </c>
      <c r="AH30" s="19">
        <v>0</v>
      </c>
      <c r="AI30" s="19">
        <v>212274.27369999999</v>
      </c>
      <c r="AJ30" s="19">
        <v>-35908.760490000001</v>
      </c>
      <c r="AK30" s="19">
        <v>216899.20428999999</v>
      </c>
      <c r="AL30" s="20">
        <v>0.44846513140350558</v>
      </c>
      <c r="AM30" s="19">
        <v>-212274.27369999999</v>
      </c>
      <c r="AN30" s="20">
        <f t="shared" si="0"/>
        <v>0.5397745189282076</v>
      </c>
      <c r="AO30" s="11">
        <v>0</v>
      </c>
      <c r="AP30" s="4"/>
    </row>
    <row r="31" spans="1:42" outlineLevel="1" x14ac:dyDescent="0.25">
      <c r="A31" s="17" t="s">
        <v>54</v>
      </c>
      <c r="B31" s="18" t="s">
        <v>13</v>
      </c>
      <c r="C31" s="18" t="s">
        <v>55</v>
      </c>
      <c r="D31" s="18" t="s">
        <v>15</v>
      </c>
      <c r="E31" s="18" t="s">
        <v>13</v>
      </c>
      <c r="F31" s="18" t="s">
        <v>13</v>
      </c>
      <c r="G31" s="18"/>
      <c r="H31" s="18"/>
      <c r="I31" s="18"/>
      <c r="J31" s="18"/>
      <c r="K31" s="18"/>
      <c r="L31" s="18"/>
      <c r="M31" s="19">
        <v>0</v>
      </c>
      <c r="N31" s="19">
        <v>168106.35750000001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57987.738680000002</v>
      </c>
      <c r="AE31" s="19">
        <v>57987.738680000002</v>
      </c>
      <c r="AF31" s="19">
        <v>81412.511549999996</v>
      </c>
      <c r="AG31" s="19">
        <v>0</v>
      </c>
      <c r="AH31" s="19">
        <v>0</v>
      </c>
      <c r="AI31" s="19">
        <v>81412.511549999996</v>
      </c>
      <c r="AJ31" s="19">
        <v>-23424.772870000001</v>
      </c>
      <c r="AK31" s="19">
        <v>110118.61882</v>
      </c>
      <c r="AL31" s="20">
        <v>0.34494673219006605</v>
      </c>
      <c r="AM31" s="19">
        <v>-81412.511549999996</v>
      </c>
      <c r="AN31" s="20">
        <f t="shared" si="0"/>
        <v>0.48429168748124229</v>
      </c>
      <c r="AO31" s="11">
        <v>0</v>
      </c>
      <c r="AP31" s="4"/>
    </row>
    <row r="32" spans="1:42" outlineLevel="1" x14ac:dyDescent="0.25">
      <c r="A32" s="17" t="s">
        <v>56</v>
      </c>
      <c r="B32" s="18" t="s">
        <v>13</v>
      </c>
      <c r="C32" s="18" t="s">
        <v>57</v>
      </c>
      <c r="D32" s="18" t="s">
        <v>15</v>
      </c>
      <c r="E32" s="18" t="s">
        <v>13</v>
      </c>
      <c r="F32" s="18" t="s">
        <v>13</v>
      </c>
      <c r="G32" s="18"/>
      <c r="H32" s="18"/>
      <c r="I32" s="18"/>
      <c r="J32" s="18"/>
      <c r="K32" s="18"/>
      <c r="L32" s="18"/>
      <c r="M32" s="19">
        <v>0</v>
      </c>
      <c r="N32" s="19">
        <v>189841.91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111540.17055</v>
      </c>
      <c r="AE32" s="19">
        <v>111540.17055</v>
      </c>
      <c r="AF32" s="19">
        <v>111323.01893999999</v>
      </c>
      <c r="AG32" s="19">
        <v>0</v>
      </c>
      <c r="AH32" s="19">
        <v>0</v>
      </c>
      <c r="AI32" s="19">
        <v>111323.01893999999</v>
      </c>
      <c r="AJ32" s="19">
        <v>217.15161000000001</v>
      </c>
      <c r="AK32" s="19">
        <v>78301.739449999994</v>
      </c>
      <c r="AL32" s="20">
        <v>0.58754239540678876</v>
      </c>
      <c r="AM32" s="19">
        <v>-111323.01893999999</v>
      </c>
      <c r="AN32" s="20">
        <f t="shared" si="0"/>
        <v>0.58639854044873441</v>
      </c>
      <c r="AO32" s="11">
        <v>0</v>
      </c>
      <c r="AP32" s="4"/>
    </row>
    <row r="33" spans="1:42" outlineLevel="1" x14ac:dyDescent="0.25">
      <c r="A33" s="17" t="s">
        <v>58</v>
      </c>
      <c r="B33" s="18" t="s">
        <v>13</v>
      </c>
      <c r="C33" s="18" t="s">
        <v>59</v>
      </c>
      <c r="D33" s="18" t="s">
        <v>15</v>
      </c>
      <c r="E33" s="18" t="s">
        <v>13</v>
      </c>
      <c r="F33" s="18" t="s">
        <v>13</v>
      </c>
      <c r="G33" s="18"/>
      <c r="H33" s="18"/>
      <c r="I33" s="18"/>
      <c r="J33" s="18"/>
      <c r="K33" s="18"/>
      <c r="L33" s="18"/>
      <c r="M33" s="19">
        <v>0</v>
      </c>
      <c r="N33" s="19">
        <v>20345.599999999999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4182.5028000000002</v>
      </c>
      <c r="AE33" s="19">
        <v>4182.5028000000002</v>
      </c>
      <c r="AF33" s="19">
        <v>11523.81947</v>
      </c>
      <c r="AG33" s="19">
        <v>0</v>
      </c>
      <c r="AH33" s="19">
        <v>0</v>
      </c>
      <c r="AI33" s="19">
        <v>11523.81947</v>
      </c>
      <c r="AJ33" s="19">
        <v>-7341.3166700000002</v>
      </c>
      <c r="AK33" s="19">
        <v>16163.0972</v>
      </c>
      <c r="AL33" s="20">
        <v>0.20557284130229631</v>
      </c>
      <c r="AM33" s="19">
        <v>-11523.81947</v>
      </c>
      <c r="AN33" s="20">
        <f t="shared" si="0"/>
        <v>0.56640352066294442</v>
      </c>
      <c r="AO33" s="11">
        <v>0</v>
      </c>
      <c r="AP33" s="4"/>
    </row>
    <row r="34" spans="1:42" outlineLevel="1" x14ac:dyDescent="0.25">
      <c r="A34" s="17" t="s">
        <v>60</v>
      </c>
      <c r="B34" s="18" t="s">
        <v>13</v>
      </c>
      <c r="C34" s="18" t="s">
        <v>61</v>
      </c>
      <c r="D34" s="18" t="s">
        <v>15</v>
      </c>
      <c r="E34" s="18" t="s">
        <v>13</v>
      </c>
      <c r="F34" s="18" t="s">
        <v>13</v>
      </c>
      <c r="G34" s="18"/>
      <c r="H34" s="18"/>
      <c r="I34" s="18"/>
      <c r="J34" s="18"/>
      <c r="K34" s="18"/>
      <c r="L34" s="18"/>
      <c r="M34" s="19">
        <v>0</v>
      </c>
      <c r="N34" s="19">
        <v>1407.75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495.80313999999998</v>
      </c>
      <c r="AG34" s="19">
        <v>0</v>
      </c>
      <c r="AH34" s="19">
        <v>0</v>
      </c>
      <c r="AI34" s="19">
        <v>495.80313999999998</v>
      </c>
      <c r="AJ34" s="19">
        <v>-495.80313999999998</v>
      </c>
      <c r="AK34" s="19">
        <v>1407.75</v>
      </c>
      <c r="AL34" s="20">
        <v>0</v>
      </c>
      <c r="AM34" s="19">
        <v>-495.80313999999998</v>
      </c>
      <c r="AN34" s="20">
        <f t="shared" si="0"/>
        <v>0.35219544663470076</v>
      </c>
      <c r="AO34" s="11">
        <v>0</v>
      </c>
      <c r="AP34" s="4"/>
    </row>
    <row r="35" spans="1:42" outlineLevel="1" x14ac:dyDescent="0.25">
      <c r="A35" s="17" t="s">
        <v>62</v>
      </c>
      <c r="B35" s="18" t="s">
        <v>13</v>
      </c>
      <c r="C35" s="18" t="s">
        <v>63</v>
      </c>
      <c r="D35" s="18" t="s">
        <v>15</v>
      </c>
      <c r="E35" s="18" t="s">
        <v>13</v>
      </c>
      <c r="F35" s="18" t="s">
        <v>13</v>
      </c>
      <c r="G35" s="18"/>
      <c r="H35" s="18"/>
      <c r="I35" s="18"/>
      <c r="J35" s="18"/>
      <c r="K35" s="18"/>
      <c r="L35" s="18"/>
      <c r="M35" s="19">
        <v>0</v>
      </c>
      <c r="N35" s="19">
        <v>13563.1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2655.1011800000001</v>
      </c>
      <c r="AE35" s="19">
        <v>2655.1011800000001</v>
      </c>
      <c r="AF35" s="19">
        <v>7519.1206000000002</v>
      </c>
      <c r="AG35" s="19">
        <v>0</v>
      </c>
      <c r="AH35" s="19">
        <v>0</v>
      </c>
      <c r="AI35" s="19">
        <v>7519.1206000000002</v>
      </c>
      <c r="AJ35" s="19">
        <v>-4864.0194199999996</v>
      </c>
      <c r="AK35" s="19">
        <v>10907.998820000001</v>
      </c>
      <c r="AL35" s="20">
        <v>0.19575916862664139</v>
      </c>
      <c r="AM35" s="19">
        <v>-7519.1206000000002</v>
      </c>
      <c r="AN35" s="20">
        <f t="shared" si="0"/>
        <v>0.55438067993305362</v>
      </c>
      <c r="AO35" s="11">
        <v>0</v>
      </c>
      <c r="AP35" s="4"/>
    </row>
    <row r="36" spans="1:42" x14ac:dyDescent="0.25">
      <c r="A36" s="17" t="s">
        <v>64</v>
      </c>
      <c r="B36" s="18" t="s">
        <v>13</v>
      </c>
      <c r="C36" s="18" t="s">
        <v>65</v>
      </c>
      <c r="D36" s="18" t="s">
        <v>15</v>
      </c>
      <c r="E36" s="18" t="s">
        <v>13</v>
      </c>
      <c r="F36" s="18" t="s">
        <v>13</v>
      </c>
      <c r="G36" s="18"/>
      <c r="H36" s="18"/>
      <c r="I36" s="18"/>
      <c r="J36" s="18"/>
      <c r="K36" s="18"/>
      <c r="L36" s="18"/>
      <c r="M36" s="19">
        <v>0</v>
      </c>
      <c r="N36" s="19">
        <v>40083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10579.74231</v>
      </c>
      <c r="AE36" s="19">
        <v>10579.74231</v>
      </c>
      <c r="AF36" s="19">
        <v>20551.734509999998</v>
      </c>
      <c r="AG36" s="19">
        <v>0</v>
      </c>
      <c r="AH36" s="19">
        <v>0</v>
      </c>
      <c r="AI36" s="19">
        <v>20551.734509999998</v>
      </c>
      <c r="AJ36" s="19">
        <v>-9971.9922000000006</v>
      </c>
      <c r="AK36" s="19">
        <v>29503.257689999999</v>
      </c>
      <c r="AL36" s="20">
        <v>0.26394587006960557</v>
      </c>
      <c r="AM36" s="19">
        <v>-20551.734509999998</v>
      </c>
      <c r="AN36" s="20">
        <f t="shared" si="0"/>
        <v>0.5127294491430282</v>
      </c>
      <c r="AO36" s="11">
        <v>0</v>
      </c>
      <c r="AP36" s="4"/>
    </row>
    <row r="37" spans="1:42" outlineLevel="1" x14ac:dyDescent="0.25">
      <c r="A37" s="17" t="s">
        <v>66</v>
      </c>
      <c r="B37" s="18" t="s">
        <v>13</v>
      </c>
      <c r="C37" s="18" t="s">
        <v>67</v>
      </c>
      <c r="D37" s="18" t="s">
        <v>15</v>
      </c>
      <c r="E37" s="18" t="s">
        <v>13</v>
      </c>
      <c r="F37" s="18" t="s">
        <v>13</v>
      </c>
      <c r="G37" s="18"/>
      <c r="H37" s="18"/>
      <c r="I37" s="18"/>
      <c r="J37" s="18"/>
      <c r="K37" s="18"/>
      <c r="L37" s="18"/>
      <c r="M37" s="19">
        <v>0</v>
      </c>
      <c r="N37" s="19">
        <v>35812.5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9579.7423099999996</v>
      </c>
      <c r="AE37" s="19">
        <v>9579.7423099999996</v>
      </c>
      <c r="AF37" s="19">
        <v>18297.08783</v>
      </c>
      <c r="AG37" s="19">
        <v>0</v>
      </c>
      <c r="AH37" s="19">
        <v>0</v>
      </c>
      <c r="AI37" s="19">
        <v>18297.08783</v>
      </c>
      <c r="AJ37" s="19">
        <v>-8717.3455200000008</v>
      </c>
      <c r="AK37" s="19">
        <v>26232.757689999999</v>
      </c>
      <c r="AL37" s="20">
        <v>0.26749716746945901</v>
      </c>
      <c r="AM37" s="19">
        <v>-18297.08783</v>
      </c>
      <c r="AN37" s="20">
        <f t="shared" si="0"/>
        <v>0.51091344726003496</v>
      </c>
      <c r="AO37" s="11">
        <v>0</v>
      </c>
      <c r="AP37" s="4"/>
    </row>
    <row r="38" spans="1:42" ht="25.5" outlineLevel="1" x14ac:dyDescent="0.25">
      <c r="A38" s="17" t="s">
        <v>68</v>
      </c>
      <c r="B38" s="18" t="s">
        <v>13</v>
      </c>
      <c r="C38" s="18" t="s">
        <v>69</v>
      </c>
      <c r="D38" s="18" t="s">
        <v>15</v>
      </c>
      <c r="E38" s="18" t="s">
        <v>13</v>
      </c>
      <c r="F38" s="18" t="s">
        <v>13</v>
      </c>
      <c r="G38" s="18"/>
      <c r="H38" s="18"/>
      <c r="I38" s="18"/>
      <c r="J38" s="18"/>
      <c r="K38" s="18"/>
      <c r="L38" s="18"/>
      <c r="M38" s="19">
        <v>0</v>
      </c>
      <c r="N38" s="19">
        <v>4270.5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1000</v>
      </c>
      <c r="AE38" s="19">
        <v>1000</v>
      </c>
      <c r="AF38" s="19">
        <v>2254.6466799999998</v>
      </c>
      <c r="AG38" s="19">
        <v>0</v>
      </c>
      <c r="AH38" s="19">
        <v>0</v>
      </c>
      <c r="AI38" s="19">
        <v>2254.6466799999998</v>
      </c>
      <c r="AJ38" s="19">
        <v>-1254.6466800000001</v>
      </c>
      <c r="AK38" s="19">
        <v>3270.5</v>
      </c>
      <c r="AL38" s="20">
        <v>0.23416461772626157</v>
      </c>
      <c r="AM38" s="19">
        <v>-2254.6466799999998</v>
      </c>
      <c r="AN38" s="20">
        <f t="shared" si="0"/>
        <v>0.52795847792998474</v>
      </c>
      <c r="AO38" s="11">
        <v>0</v>
      </c>
      <c r="AP38" s="4"/>
    </row>
    <row r="39" spans="1:42" x14ac:dyDescent="0.25">
      <c r="A39" s="17" t="s">
        <v>70</v>
      </c>
      <c r="B39" s="18" t="s">
        <v>13</v>
      </c>
      <c r="C39" s="18" t="s">
        <v>71</v>
      </c>
      <c r="D39" s="18" t="s">
        <v>15</v>
      </c>
      <c r="E39" s="18" t="s">
        <v>13</v>
      </c>
      <c r="F39" s="18" t="s">
        <v>13</v>
      </c>
      <c r="G39" s="18"/>
      <c r="H39" s="18"/>
      <c r="I39" s="18"/>
      <c r="J39" s="18"/>
      <c r="K39" s="18"/>
      <c r="L39" s="18"/>
      <c r="M39" s="19">
        <v>0</v>
      </c>
      <c r="N39" s="19">
        <v>28702.799999999999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8747.0509999999995</v>
      </c>
      <c r="AE39" s="19">
        <v>8747.0509999999995</v>
      </c>
      <c r="AF39" s="19">
        <v>9433.7146300000004</v>
      </c>
      <c r="AG39" s="19">
        <v>0</v>
      </c>
      <c r="AH39" s="19">
        <v>0</v>
      </c>
      <c r="AI39" s="19">
        <v>9433.7146300000004</v>
      </c>
      <c r="AJ39" s="19">
        <v>-686.66363000000001</v>
      </c>
      <c r="AK39" s="19">
        <v>19955.749</v>
      </c>
      <c r="AL39" s="20">
        <v>0.30474556489262372</v>
      </c>
      <c r="AM39" s="19">
        <v>-9433.7146300000004</v>
      </c>
      <c r="AN39" s="20">
        <f t="shared" si="0"/>
        <v>0.32866879294006163</v>
      </c>
      <c r="AO39" s="11">
        <v>0</v>
      </c>
      <c r="AP39" s="4"/>
    </row>
    <row r="40" spans="1:42" outlineLevel="1" x14ac:dyDescent="0.25">
      <c r="A40" s="17" t="s">
        <v>72</v>
      </c>
      <c r="B40" s="18" t="s">
        <v>13</v>
      </c>
      <c r="C40" s="18" t="s">
        <v>73</v>
      </c>
      <c r="D40" s="18" t="s">
        <v>15</v>
      </c>
      <c r="E40" s="18" t="s">
        <v>13</v>
      </c>
      <c r="F40" s="18" t="s">
        <v>13</v>
      </c>
      <c r="G40" s="18"/>
      <c r="H40" s="18"/>
      <c r="I40" s="18"/>
      <c r="J40" s="18"/>
      <c r="K40" s="18"/>
      <c r="L40" s="18"/>
      <c r="M40" s="19">
        <v>0</v>
      </c>
      <c r="N40" s="19">
        <v>1529.99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688.33770000000004</v>
      </c>
      <c r="AG40" s="19">
        <v>0</v>
      </c>
      <c r="AH40" s="19">
        <v>0</v>
      </c>
      <c r="AI40" s="19">
        <v>688.33770000000004</v>
      </c>
      <c r="AJ40" s="19">
        <v>-688.33770000000004</v>
      </c>
      <c r="AK40" s="19">
        <v>1529.99</v>
      </c>
      <c r="AL40" s="20">
        <v>0</v>
      </c>
      <c r="AM40" s="19">
        <v>-688.33770000000004</v>
      </c>
      <c r="AN40" s="20">
        <f t="shared" si="0"/>
        <v>0.44989686207099394</v>
      </c>
      <c r="AO40" s="11">
        <v>0</v>
      </c>
      <c r="AP40" s="4"/>
    </row>
    <row r="41" spans="1:42" outlineLevel="1" x14ac:dyDescent="0.25">
      <c r="A41" s="17" t="s">
        <v>74</v>
      </c>
      <c r="B41" s="18" t="s">
        <v>13</v>
      </c>
      <c r="C41" s="18" t="s">
        <v>75</v>
      </c>
      <c r="D41" s="18" t="s">
        <v>15</v>
      </c>
      <c r="E41" s="18" t="s">
        <v>13</v>
      </c>
      <c r="F41" s="18" t="s">
        <v>13</v>
      </c>
      <c r="G41" s="18"/>
      <c r="H41" s="18"/>
      <c r="I41" s="18"/>
      <c r="J41" s="18"/>
      <c r="K41" s="18"/>
      <c r="L41" s="18"/>
      <c r="M41" s="19">
        <v>0</v>
      </c>
      <c r="N41" s="19">
        <v>5429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3672.6309999999999</v>
      </c>
      <c r="AE41" s="19">
        <v>3672.6309999999999</v>
      </c>
      <c r="AF41" s="19">
        <v>3672.6309999999999</v>
      </c>
      <c r="AG41" s="19">
        <v>0</v>
      </c>
      <c r="AH41" s="19">
        <v>0</v>
      </c>
      <c r="AI41" s="19">
        <v>3672.6309999999999</v>
      </c>
      <c r="AJ41" s="19">
        <v>0</v>
      </c>
      <c r="AK41" s="19">
        <v>1756.3689999999999</v>
      </c>
      <c r="AL41" s="20">
        <v>0.67648388285135386</v>
      </c>
      <c r="AM41" s="19">
        <v>-3672.6309999999999</v>
      </c>
      <c r="AN41" s="20">
        <f t="shared" si="0"/>
        <v>0.67648388285135386</v>
      </c>
      <c r="AO41" s="11">
        <v>0</v>
      </c>
      <c r="AP41" s="4"/>
    </row>
    <row r="42" spans="1:42" outlineLevel="1" x14ac:dyDescent="0.25">
      <c r="A42" s="17" t="s">
        <v>76</v>
      </c>
      <c r="B42" s="18" t="s">
        <v>13</v>
      </c>
      <c r="C42" s="18" t="s">
        <v>77</v>
      </c>
      <c r="D42" s="18" t="s">
        <v>15</v>
      </c>
      <c r="E42" s="18" t="s">
        <v>13</v>
      </c>
      <c r="F42" s="18" t="s">
        <v>13</v>
      </c>
      <c r="G42" s="18"/>
      <c r="H42" s="18"/>
      <c r="I42" s="18"/>
      <c r="J42" s="18"/>
      <c r="K42" s="18"/>
      <c r="L42" s="18"/>
      <c r="M42" s="19">
        <v>0</v>
      </c>
      <c r="N42" s="19">
        <v>21743.81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5074.42</v>
      </c>
      <c r="AE42" s="19">
        <v>5074.42</v>
      </c>
      <c r="AF42" s="19">
        <v>5072.74593</v>
      </c>
      <c r="AG42" s="19">
        <v>0</v>
      </c>
      <c r="AH42" s="19">
        <v>0</v>
      </c>
      <c r="AI42" s="19">
        <v>5072.74593</v>
      </c>
      <c r="AJ42" s="19">
        <v>1.6740699999999999</v>
      </c>
      <c r="AK42" s="19">
        <v>16669.39</v>
      </c>
      <c r="AL42" s="20">
        <v>0.2333730841099145</v>
      </c>
      <c r="AM42" s="19">
        <v>-5072.74593</v>
      </c>
      <c r="AN42" s="20">
        <f t="shared" si="0"/>
        <v>0.23329609346292116</v>
      </c>
      <c r="AO42" s="11">
        <v>0</v>
      </c>
      <c r="AP42" s="4"/>
    </row>
    <row r="43" spans="1:42" x14ac:dyDescent="0.25">
      <c r="A43" s="17" t="s">
        <v>78</v>
      </c>
      <c r="B43" s="18" t="s">
        <v>13</v>
      </c>
      <c r="C43" s="18" t="s">
        <v>79</v>
      </c>
      <c r="D43" s="18" t="s">
        <v>15</v>
      </c>
      <c r="E43" s="18" t="s">
        <v>13</v>
      </c>
      <c r="F43" s="18" t="s">
        <v>13</v>
      </c>
      <c r="G43" s="18"/>
      <c r="H43" s="18"/>
      <c r="I43" s="18"/>
      <c r="J43" s="18"/>
      <c r="K43" s="18"/>
      <c r="L43" s="18"/>
      <c r="M43" s="19">
        <v>0</v>
      </c>
      <c r="N43" s="19">
        <v>14131.4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2327.17</v>
      </c>
      <c r="AE43" s="19">
        <v>2327.17</v>
      </c>
      <c r="AF43" s="19">
        <v>5162.7620699999998</v>
      </c>
      <c r="AG43" s="19">
        <v>0</v>
      </c>
      <c r="AH43" s="19">
        <v>0</v>
      </c>
      <c r="AI43" s="19">
        <v>5162.7620699999998</v>
      </c>
      <c r="AJ43" s="19">
        <v>-2835.5920700000001</v>
      </c>
      <c r="AK43" s="19">
        <v>11804.23</v>
      </c>
      <c r="AL43" s="20">
        <v>0.16468078180505824</v>
      </c>
      <c r="AM43" s="19">
        <v>-5162.7620699999998</v>
      </c>
      <c r="AN43" s="20">
        <f t="shared" si="0"/>
        <v>0.36533974482358433</v>
      </c>
      <c r="AO43" s="11">
        <v>0</v>
      </c>
      <c r="AP43" s="4"/>
    </row>
    <row r="44" spans="1:42" outlineLevel="1" x14ac:dyDescent="0.25">
      <c r="A44" s="17" t="s">
        <v>80</v>
      </c>
      <c r="B44" s="18" t="s">
        <v>13</v>
      </c>
      <c r="C44" s="18" t="s">
        <v>81</v>
      </c>
      <c r="D44" s="18" t="s">
        <v>15</v>
      </c>
      <c r="E44" s="18" t="s">
        <v>13</v>
      </c>
      <c r="F44" s="18" t="s">
        <v>13</v>
      </c>
      <c r="G44" s="18"/>
      <c r="H44" s="18"/>
      <c r="I44" s="18"/>
      <c r="J44" s="18"/>
      <c r="K44" s="18"/>
      <c r="L44" s="18"/>
      <c r="M44" s="19">
        <v>0</v>
      </c>
      <c r="N44" s="19">
        <v>100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35.59207</v>
      </c>
      <c r="AG44" s="19">
        <v>0</v>
      </c>
      <c r="AH44" s="19">
        <v>0</v>
      </c>
      <c r="AI44" s="19">
        <v>35.59207</v>
      </c>
      <c r="AJ44" s="19">
        <v>-35.59207</v>
      </c>
      <c r="AK44" s="19">
        <v>100</v>
      </c>
      <c r="AL44" s="20">
        <v>0</v>
      </c>
      <c r="AM44" s="19">
        <v>-35.59207</v>
      </c>
      <c r="AN44" s="20">
        <f t="shared" si="0"/>
        <v>0.35592069999999998</v>
      </c>
      <c r="AO44" s="11">
        <v>0</v>
      </c>
      <c r="AP44" s="4"/>
    </row>
    <row r="45" spans="1:42" outlineLevel="1" x14ac:dyDescent="0.25">
      <c r="A45" s="17" t="s">
        <v>82</v>
      </c>
      <c r="B45" s="18" t="s">
        <v>13</v>
      </c>
      <c r="C45" s="18" t="s">
        <v>83</v>
      </c>
      <c r="D45" s="18" t="s">
        <v>15</v>
      </c>
      <c r="E45" s="18" t="s">
        <v>13</v>
      </c>
      <c r="F45" s="18" t="s">
        <v>13</v>
      </c>
      <c r="G45" s="18"/>
      <c r="H45" s="18"/>
      <c r="I45" s="18"/>
      <c r="J45" s="18"/>
      <c r="K45" s="18"/>
      <c r="L45" s="18"/>
      <c r="M45" s="19">
        <v>0</v>
      </c>
      <c r="N45" s="19">
        <v>14031.4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2327.17</v>
      </c>
      <c r="AE45" s="19">
        <v>2327.17</v>
      </c>
      <c r="AF45" s="19">
        <v>5127.17</v>
      </c>
      <c r="AG45" s="19">
        <v>0</v>
      </c>
      <c r="AH45" s="19">
        <v>0</v>
      </c>
      <c r="AI45" s="19">
        <v>5127.17</v>
      </c>
      <c r="AJ45" s="19">
        <v>-2800</v>
      </c>
      <c r="AK45" s="19">
        <v>11704.23</v>
      </c>
      <c r="AL45" s="20">
        <v>0.16585444075430819</v>
      </c>
      <c r="AM45" s="19">
        <v>-5127.17</v>
      </c>
      <c r="AN45" s="20">
        <f t="shared" si="0"/>
        <v>0.36540687315592174</v>
      </c>
      <c r="AO45" s="11">
        <v>0</v>
      </c>
      <c r="AP45" s="4"/>
    </row>
    <row r="46" spans="1:42" ht="30.75" customHeight="1" x14ac:dyDescent="0.25">
      <c r="A46" s="17" t="s">
        <v>84</v>
      </c>
      <c r="B46" s="18" t="s">
        <v>13</v>
      </c>
      <c r="C46" s="18" t="s">
        <v>85</v>
      </c>
      <c r="D46" s="18" t="s">
        <v>15</v>
      </c>
      <c r="E46" s="18" t="s">
        <v>13</v>
      </c>
      <c r="F46" s="18" t="s">
        <v>13</v>
      </c>
      <c r="G46" s="18"/>
      <c r="H46" s="18"/>
      <c r="I46" s="18"/>
      <c r="J46" s="18"/>
      <c r="K46" s="18"/>
      <c r="L46" s="18"/>
      <c r="M46" s="19">
        <v>0</v>
      </c>
      <c r="N46" s="19">
        <v>3500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1090.9498699999999</v>
      </c>
      <c r="AG46" s="19">
        <v>0</v>
      </c>
      <c r="AH46" s="19">
        <v>0</v>
      </c>
      <c r="AI46" s="19">
        <v>1090.9498699999999</v>
      </c>
      <c r="AJ46" s="19">
        <v>-1090.9498699999999</v>
      </c>
      <c r="AK46" s="19">
        <v>3500</v>
      </c>
      <c r="AL46" s="20">
        <v>0</v>
      </c>
      <c r="AM46" s="19">
        <v>-1090.9498699999999</v>
      </c>
      <c r="AN46" s="20">
        <f t="shared" si="0"/>
        <v>0.31169996285714285</v>
      </c>
      <c r="AO46" s="11">
        <v>0</v>
      </c>
      <c r="AP46" s="4"/>
    </row>
    <row r="47" spans="1:42" ht="25.5" outlineLevel="1" x14ac:dyDescent="0.25">
      <c r="A47" s="17" t="s">
        <v>86</v>
      </c>
      <c r="B47" s="18" t="s">
        <v>13</v>
      </c>
      <c r="C47" s="18" t="s">
        <v>87</v>
      </c>
      <c r="D47" s="18" t="s">
        <v>15</v>
      </c>
      <c r="E47" s="18" t="s">
        <v>13</v>
      </c>
      <c r="F47" s="18" t="s">
        <v>13</v>
      </c>
      <c r="G47" s="18"/>
      <c r="H47" s="18"/>
      <c r="I47" s="18"/>
      <c r="J47" s="18"/>
      <c r="K47" s="18"/>
      <c r="L47" s="18"/>
      <c r="M47" s="19">
        <v>0</v>
      </c>
      <c r="N47" s="19">
        <v>3500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1090.9498699999999</v>
      </c>
      <c r="AG47" s="19">
        <v>0</v>
      </c>
      <c r="AH47" s="19">
        <v>0</v>
      </c>
      <c r="AI47" s="19">
        <v>1090.9498699999999</v>
      </c>
      <c r="AJ47" s="19">
        <v>-1090.9498699999999</v>
      </c>
      <c r="AK47" s="19">
        <v>3500</v>
      </c>
      <c r="AL47" s="20">
        <v>0</v>
      </c>
      <c r="AM47" s="19">
        <v>-1090.9498699999999</v>
      </c>
      <c r="AN47" s="20">
        <f t="shared" si="0"/>
        <v>0.31169996285714285</v>
      </c>
      <c r="AO47" s="11">
        <v>0</v>
      </c>
      <c r="AP47" s="4"/>
    </row>
    <row r="48" spans="1:42" ht="51" x14ac:dyDescent="0.25">
      <c r="A48" s="17" t="s">
        <v>88</v>
      </c>
      <c r="B48" s="18" t="s">
        <v>13</v>
      </c>
      <c r="C48" s="18" t="s">
        <v>89</v>
      </c>
      <c r="D48" s="18" t="s">
        <v>15</v>
      </c>
      <c r="E48" s="18" t="s">
        <v>13</v>
      </c>
      <c r="F48" s="18" t="s">
        <v>13</v>
      </c>
      <c r="G48" s="18"/>
      <c r="H48" s="18"/>
      <c r="I48" s="18"/>
      <c r="J48" s="18"/>
      <c r="K48" s="18"/>
      <c r="L48" s="18"/>
      <c r="M48" s="19">
        <v>0</v>
      </c>
      <c r="N48" s="19">
        <v>34506.699999999997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18254.48</v>
      </c>
      <c r="AE48" s="19">
        <v>18254.48</v>
      </c>
      <c r="AF48" s="19">
        <v>18254.48</v>
      </c>
      <c r="AG48" s="19">
        <v>0</v>
      </c>
      <c r="AH48" s="19">
        <v>0</v>
      </c>
      <c r="AI48" s="19">
        <v>18254.48</v>
      </c>
      <c r="AJ48" s="19">
        <v>0</v>
      </c>
      <c r="AK48" s="19">
        <v>16252.22</v>
      </c>
      <c r="AL48" s="20">
        <v>0.52901262653339787</v>
      </c>
      <c r="AM48" s="19">
        <v>-18254.48</v>
      </c>
      <c r="AN48" s="20">
        <f t="shared" si="0"/>
        <v>0.52901262653339787</v>
      </c>
      <c r="AO48" s="11">
        <v>0</v>
      </c>
      <c r="AP48" s="4"/>
    </row>
    <row r="49" spans="1:42" ht="38.25" outlineLevel="1" x14ac:dyDescent="0.25">
      <c r="A49" s="17" t="s">
        <v>90</v>
      </c>
      <c r="B49" s="18" t="s">
        <v>13</v>
      </c>
      <c r="C49" s="18" t="s">
        <v>91</v>
      </c>
      <c r="D49" s="18" t="s">
        <v>15</v>
      </c>
      <c r="E49" s="18" t="s">
        <v>13</v>
      </c>
      <c r="F49" s="18" t="s">
        <v>13</v>
      </c>
      <c r="G49" s="18"/>
      <c r="H49" s="18"/>
      <c r="I49" s="18"/>
      <c r="J49" s="18"/>
      <c r="K49" s="18"/>
      <c r="L49" s="18"/>
      <c r="M49" s="19">
        <v>0</v>
      </c>
      <c r="N49" s="19">
        <v>9534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4767.6000000000004</v>
      </c>
      <c r="AE49" s="19">
        <v>4767.6000000000004</v>
      </c>
      <c r="AF49" s="19">
        <v>4767.6000000000004</v>
      </c>
      <c r="AG49" s="19">
        <v>0</v>
      </c>
      <c r="AH49" s="19">
        <v>0</v>
      </c>
      <c r="AI49" s="19">
        <v>4767.6000000000004</v>
      </c>
      <c r="AJ49" s="19">
        <v>0</v>
      </c>
      <c r="AK49" s="19">
        <v>4766.3999999999996</v>
      </c>
      <c r="AL49" s="20">
        <v>0.5000629326620516</v>
      </c>
      <c r="AM49" s="19">
        <v>-4767.6000000000004</v>
      </c>
      <c r="AN49" s="20">
        <f t="shared" si="0"/>
        <v>0.5000629326620516</v>
      </c>
      <c r="AO49" s="11">
        <v>0</v>
      </c>
      <c r="AP49" s="4"/>
    </row>
    <row r="50" spans="1:42" ht="25.5" outlineLevel="1" x14ac:dyDescent="0.25">
      <c r="A50" s="17" t="s">
        <v>92</v>
      </c>
      <c r="B50" s="18" t="s">
        <v>13</v>
      </c>
      <c r="C50" s="18" t="s">
        <v>93</v>
      </c>
      <c r="D50" s="18" t="s">
        <v>15</v>
      </c>
      <c r="E50" s="18" t="s">
        <v>13</v>
      </c>
      <c r="F50" s="18" t="s">
        <v>13</v>
      </c>
      <c r="G50" s="18"/>
      <c r="H50" s="18"/>
      <c r="I50" s="18"/>
      <c r="J50" s="18"/>
      <c r="K50" s="18"/>
      <c r="L50" s="18"/>
      <c r="M50" s="19">
        <v>0</v>
      </c>
      <c r="N50" s="19">
        <v>24972.7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13486.88</v>
      </c>
      <c r="AE50" s="19">
        <v>13486.88</v>
      </c>
      <c r="AF50" s="19">
        <v>13486.88</v>
      </c>
      <c r="AG50" s="19">
        <v>0</v>
      </c>
      <c r="AH50" s="19">
        <v>0</v>
      </c>
      <c r="AI50" s="19">
        <v>13486.88</v>
      </c>
      <c r="AJ50" s="19">
        <v>0</v>
      </c>
      <c r="AK50" s="19">
        <v>11485.82</v>
      </c>
      <c r="AL50" s="20">
        <v>0.5400649509264116</v>
      </c>
      <c r="AM50" s="19">
        <v>-13486.88</v>
      </c>
      <c r="AN50" s="20">
        <f t="shared" si="0"/>
        <v>0.5400649509264116</v>
      </c>
      <c r="AO50" s="11">
        <v>0</v>
      </c>
      <c r="AP50" s="4"/>
    </row>
    <row r="51" spans="1:42" ht="12.75" customHeight="1" x14ac:dyDescent="0.25">
      <c r="A51" s="51" t="s">
        <v>94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21">
        <v>0</v>
      </c>
      <c r="N51" s="21">
        <v>626505.5675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242220.04827</v>
      </c>
      <c r="AE51" s="21">
        <v>242220.04827</v>
      </c>
      <c r="AF51" s="21">
        <v>311058.89665000001</v>
      </c>
      <c r="AG51" s="21">
        <v>0</v>
      </c>
      <c r="AH51" s="21">
        <v>0</v>
      </c>
      <c r="AI51" s="21">
        <v>311058.89665000001</v>
      </c>
      <c r="AJ51" s="21">
        <v>-68838.848379999996</v>
      </c>
      <c r="AK51" s="21">
        <v>384285.51922999998</v>
      </c>
      <c r="AL51" s="22">
        <v>0.3866207434301851</v>
      </c>
      <c r="AM51" s="21">
        <v>-311058.89665000001</v>
      </c>
      <c r="AN51" s="22">
        <f>AF51/N51</f>
        <v>0.49649821611521433</v>
      </c>
      <c r="AO51" s="12">
        <v>0</v>
      </c>
      <c r="AP51" s="4"/>
    </row>
    <row r="52" spans="1:42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 t="s">
        <v>5</v>
      </c>
      <c r="Z52" s="4"/>
      <c r="AA52" s="4"/>
      <c r="AB52" s="4"/>
      <c r="AC52" s="4"/>
      <c r="AD52" s="4"/>
      <c r="AE52" s="4" t="s">
        <v>5</v>
      </c>
      <c r="AF52" s="4"/>
      <c r="AG52" s="4"/>
      <c r="AH52" s="4"/>
      <c r="AI52" s="4" t="s">
        <v>5</v>
      </c>
      <c r="AJ52" s="4"/>
      <c r="AK52" s="4"/>
      <c r="AL52" s="4"/>
      <c r="AM52" s="4"/>
      <c r="AN52" s="4"/>
      <c r="AO52" s="4"/>
      <c r="AP52" s="4"/>
    </row>
    <row r="53" spans="1:42" ht="20.25" customHeight="1" x14ac:dyDescent="0.2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4"/>
    </row>
  </sheetData>
  <mergeCells count="46">
    <mergeCell ref="AL9:AL10"/>
    <mergeCell ref="AM9:AM10"/>
    <mergeCell ref="AN9:AN10"/>
    <mergeCell ref="AO9:AO10"/>
    <mergeCell ref="A9:A10"/>
    <mergeCell ref="B9:B10"/>
    <mergeCell ref="E9:E10"/>
    <mergeCell ref="F9:F10"/>
    <mergeCell ref="G9:G10"/>
    <mergeCell ref="AH9:AH10"/>
    <mergeCell ref="AF9:AF10"/>
    <mergeCell ref="AG9:AG10"/>
    <mergeCell ref="AJ9:AJ10"/>
    <mergeCell ref="AK9:AK10"/>
    <mergeCell ref="K9:K10"/>
    <mergeCell ref="L9:L10"/>
    <mergeCell ref="A53:AE53"/>
    <mergeCell ref="A51:L51"/>
    <mergeCell ref="P9:P10"/>
    <mergeCell ref="Q9:Q10"/>
    <mergeCell ref="R9:R10"/>
    <mergeCell ref="S9:S10"/>
    <mergeCell ref="T9:T10"/>
    <mergeCell ref="U9:U10"/>
    <mergeCell ref="V9:V10"/>
    <mergeCell ref="W9:W10"/>
    <mergeCell ref="Z9:Z10"/>
    <mergeCell ref="AA9:AA10"/>
    <mergeCell ref="AB9:AB10"/>
    <mergeCell ref="AC9:AC10"/>
    <mergeCell ref="M9:M10"/>
    <mergeCell ref="N9:N10"/>
    <mergeCell ref="O9:O10"/>
    <mergeCell ref="N1:AF1"/>
    <mergeCell ref="N2:AN2"/>
    <mergeCell ref="N4:AN4"/>
    <mergeCell ref="N8:AN8"/>
    <mergeCell ref="N3:AN3"/>
    <mergeCell ref="N5:AN5"/>
    <mergeCell ref="A6:AN6"/>
    <mergeCell ref="C9:D10"/>
    <mergeCell ref="Y9:Y10"/>
    <mergeCell ref="AE9:AE10"/>
    <mergeCell ref="H9:H10"/>
    <mergeCell ref="I9:I10"/>
    <mergeCell ref="J9:J10"/>
  </mergeCells>
  <pageMargins left="0.59027779999999996" right="0.59027779999999996" top="0.59027779999999996" bottom="0.59027779999999996" header="0.39374999999999999" footer="0.39374999999999999"/>
  <pageSetup paperSize="9" scale="84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6.2022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05.09.2019 10:46:59)&lt;/VariantName&gt;&#10;  &lt;VariantLink&gt;256830604&lt;/VariantLink&gt;&#10;  &lt;ReportCode&gt;2865A9478ED1491085432F537C6D0A&lt;/ReportCode&gt;&#10;  &lt;SvodReportLink xsi:nil=&quot;true&quot; /&gt;&#10;  &lt;ReportLink&gt;37999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82421A7-F886-4CD2-A6BE-CCDAE28CE4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Е. Черных</dc:creator>
  <cp:lastModifiedBy>Маргарита И. Роженцова</cp:lastModifiedBy>
  <cp:lastPrinted>2022-07-28T11:22:22Z</cp:lastPrinted>
  <dcterms:created xsi:type="dcterms:W3CDTF">2022-07-19T13:02:16Z</dcterms:created>
  <dcterms:modified xsi:type="dcterms:W3CDTF">2022-07-28T11:22:39Z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 (новый от 05.09.2019 10_46_59)(3).xlsx</vt:lpwstr>
  </property>
  <property fmtid="{D5CDD505-2E9C-101B-9397-08002B2CF9AE}" pid="4" name="Версия клиента">
    <vt:lpwstr>21.2.29.6080 (.NET 4.0)</vt:lpwstr>
  </property>
  <property fmtid="{D5CDD505-2E9C-101B-9397-08002B2CF9AE}" pid="5" name="Версия базы">
    <vt:lpwstr>21.2.2481.647022507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bks2022r</vt:lpwstr>
  </property>
  <property fmtid="{D5CDD505-2E9C-101B-9397-08002B2CF9AE}" pid="9" name="Пользователь">
    <vt:lpwstr>30черных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