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бюджета'!$10:$11</definedName>
  </definedNames>
  <calcPr fullCalcOnLoad="1"/>
</workbook>
</file>

<file path=xl/sharedStrings.xml><?xml version="1.0" encoding="utf-8"?>
<sst xmlns="http://schemas.openxmlformats.org/spreadsheetml/2006/main" count="303" uniqueCount="106">
  <si>
    <t>Вед.</t>
  </si>
  <si>
    <t>Расх.</t>
  </si>
  <si>
    <t>КОСГУ</t>
  </si>
  <si>
    <t>ДопКласс</t>
  </si>
  <si>
    <t/>
  </si>
  <si>
    <t>Остаток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</si>
  <si>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</si>
  <si>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</si>
  <si>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</si>
  <si>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</si>
  <si>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</si>
  <si>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</si>
  <si>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</si>
  <si>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</si>
  <si>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</si>
  <si>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</si>
  <si>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</si>
  <si>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</si>
  <si>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</si>
  <si>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</si>
  <si>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</si>
  <si>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</si>
  <si>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</si>
  <si>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</si>
  <si>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</si>
  <si>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</si>
  <si>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</si>
  <si>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</si>
  <si>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</si>
  <si>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</si>
  <si>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</si>
  <si>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</si>
  <si>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</si>
  <si>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</si>
  <si>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</si>
  <si>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</si>
  <si>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</si>
  <si>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</si>
  <si>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</si>
  <si>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</si>
  <si>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</si>
  <si>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</si>
  <si>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</si>
  <si>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</si>
  <si>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</si>
  <si>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</si>
  <si>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</si>
  <si>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</si>
  <si>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</si>
  <si>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</si>
  <si>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</si>
  <si>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</si>
  <si>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</si>
  <si>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</si>
  <si>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</si>
  <si>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</si>
  <si>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</si>
  <si>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</si>
  <si>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</si>
  <si>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</si>
  <si>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</si>
  <si>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</si>
  <si>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</si>
  <si>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</si>
  <si>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</si>
  <si>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</si>
  <si>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</si>
  <si>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</si>
  <si>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</si>
  <si>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</si>
  <si>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</si>
  <si>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</si>
  <si>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</si>
  <si>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</si>
  <si>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</si>
  <si>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</si>
  <si>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</si>
  <si>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</si>
  <si>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>1101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</si>
  <si>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</si>
  <si>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</si>
  <si>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</si>
  <si>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</si>
  <si>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</si>
  <si>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</si>
  <si>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</si>
  <si>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</si>
  <si>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</si>
  <si>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</si>
  <si>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</si>
  <si>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</si>
  <si>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</si>
  <si>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>Наименование расхода</t>
  </si>
  <si>
    <t>Код расхода</t>
  </si>
  <si>
    <t>Уточненный объем расходов на 2019 год,        тыс. рублей</t>
  </si>
  <si>
    <t>Процент исполнения</t>
  </si>
  <si>
    <t>Приложение № 2</t>
  </si>
  <si>
    <t>к отчету об исполнении бюджета</t>
  </si>
  <si>
    <t>муниципального образования</t>
  </si>
  <si>
    <t>Советский муниципальный район</t>
  </si>
  <si>
    <t xml:space="preserve">      Спорт высших достижений</t>
  </si>
  <si>
    <t>Кировской области за 9 месяцев 2019 года</t>
  </si>
  <si>
    <t>Объем проведенных расходов бюджета муниципального образования                                                         Советский муниципальный район Кировской области за 9 месяцев 2019 года</t>
  </si>
  <si>
    <t>Кассовое исполнение на 01.10.2019, тыс. рублей</t>
  </si>
  <si>
    <t xml:space="preserve">      Физическая культура</t>
  </si>
  <si>
    <t>1103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</si>
</sst>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20" borderId="0">
      <alignment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2" fillId="0" borderId="1">
      <alignment horizontal="left"/>
      <protection/>
    </xf>
    <xf numFmtId="0" fontId="31" fillId="0" borderId="1">
      <alignment horizontal="center" vertical="center" wrapText="1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0" fontId="31" fillId="20" borderId="0">
      <alignment horizontal="center"/>
      <protection/>
    </xf>
    <xf numFmtId="0" fontId="31" fillId="20" borderId="0">
      <alignment horizontal="left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1" applyNumberFormat="1" applyProtection="1">
      <alignment/>
      <protection/>
    </xf>
    <xf numFmtId="0" fontId="33" fillId="0" borderId="0" xfId="75" applyNumberFormat="1" applyProtection="1">
      <alignment horizontal="center"/>
      <protection/>
    </xf>
    <xf numFmtId="0" fontId="32" fillId="0" borderId="1" xfId="78" applyNumberFormat="1" applyProtection="1">
      <alignment vertical="top" wrapText="1"/>
      <protection/>
    </xf>
    <xf numFmtId="1" fontId="31" fillId="0" borderId="1" xfId="43" applyNumberFormat="1" applyProtection="1">
      <alignment horizontal="center" vertical="top" shrinkToFit="1"/>
      <protection/>
    </xf>
    <xf numFmtId="4" fontId="32" fillId="22" borderId="1" xfId="81" applyNumberFormat="1" applyProtection="1">
      <alignment horizontal="right" vertical="top" shrinkToFit="1"/>
      <protection/>
    </xf>
    <xf numFmtId="10" fontId="32" fillId="22" borderId="1" xfId="82" applyNumberFormat="1" applyProtection="1">
      <alignment horizontal="right" vertical="top" shrinkToFit="1"/>
      <protection/>
    </xf>
    <xf numFmtId="4" fontId="32" fillId="21" borderId="1" xfId="58" applyNumberFormat="1" applyProtection="1">
      <alignment horizontal="right" vertical="top" shrinkToFit="1"/>
      <protection/>
    </xf>
    <xf numFmtId="10" fontId="32" fillId="21" borderId="1" xfId="73" applyNumberFormat="1" applyProtection="1">
      <alignment horizontal="right" vertical="top" shrinkToFit="1"/>
      <protection/>
    </xf>
    <xf numFmtId="0" fontId="31" fillId="0" borderId="0" xfId="71" applyNumberFormat="1" applyProtection="1">
      <alignment horizontal="left" wrapText="1"/>
      <protection/>
    </xf>
    <xf numFmtId="0" fontId="31" fillId="0" borderId="0" xfId="59" applyNumberFormat="1" applyProtection="1">
      <alignment wrapText="1"/>
      <protection/>
    </xf>
    <xf numFmtId="0" fontId="31" fillId="0" borderId="0" xfId="59">
      <alignment wrapText="1"/>
      <protection/>
    </xf>
    <xf numFmtId="0" fontId="33" fillId="0" borderId="0" xfId="75" applyNumberFormat="1" applyProtection="1">
      <alignment horizontal="center"/>
      <protection/>
    </xf>
    <xf numFmtId="0" fontId="33" fillId="0" borderId="0" xfId="75">
      <alignment horizontal="center"/>
      <protection/>
    </xf>
    <xf numFmtId="0" fontId="32" fillId="0" borderId="1" xfId="55">
      <alignment horizontal="left"/>
      <protection/>
    </xf>
    <xf numFmtId="0" fontId="31" fillId="0" borderId="0" xfId="71" applyNumberFormat="1" applyProtection="1">
      <alignment horizontal="left" wrapText="1"/>
      <protection/>
    </xf>
    <xf numFmtId="0" fontId="31" fillId="0" borderId="0" xfId="71">
      <alignment horizontal="left" wrapText="1"/>
      <protection/>
    </xf>
    <xf numFmtId="0" fontId="32" fillId="0" borderId="1" xfId="55" applyNumberFormat="1" applyProtection="1">
      <alignment horizontal="left"/>
      <protection/>
    </xf>
    <xf numFmtId="0" fontId="32" fillId="0" borderId="1" xfId="55">
      <alignment horizontal="left"/>
      <protection/>
    </xf>
    <xf numFmtId="0" fontId="31" fillId="0" borderId="0" xfId="76" applyNumberFormat="1" applyProtection="1">
      <alignment horizontal="right"/>
      <protection/>
    </xf>
    <xf numFmtId="0" fontId="31" fillId="0" borderId="0" xfId="76">
      <alignment horizontal="right"/>
      <protection/>
    </xf>
    <xf numFmtId="4" fontId="51" fillId="35" borderId="0" xfId="58" applyFont="1" applyFill="1" applyBorder="1" applyAlignment="1">
      <alignment horizontal="left" wrapText="1"/>
      <protection/>
    </xf>
    <xf numFmtId="0" fontId="52" fillId="35" borderId="11" xfId="73" applyNumberFormat="1" applyFont="1" applyFill="1" applyBorder="1" applyAlignment="1" applyProtection="1">
      <alignment horizontal="center" wrapText="1"/>
      <protection/>
    </xf>
    <xf numFmtId="0" fontId="52" fillId="35" borderId="0" xfId="73" applyNumberFormat="1" applyFont="1" applyFill="1" applyBorder="1" applyAlignment="1" applyProtection="1">
      <alignment horizontal="center" wrapText="1"/>
      <protection/>
    </xf>
    <xf numFmtId="10" fontId="32" fillId="21" borderId="1" xfId="58" applyNumberFormat="1" applyProtection="1">
      <alignment horizontal="right" vertical="top" shrinkToFit="1"/>
      <protection/>
    </xf>
    <xf numFmtId="0" fontId="32" fillId="0" borderId="12" xfId="78" applyNumberFormat="1" applyBorder="1" applyProtection="1">
      <alignment vertical="top" wrapText="1"/>
      <protection/>
    </xf>
    <xf numFmtId="0" fontId="32" fillId="0" borderId="12" xfId="55" applyBorder="1">
      <alignment horizontal="left"/>
      <protection/>
    </xf>
    <xf numFmtId="1" fontId="31" fillId="0" borderId="12" xfId="43" applyNumberFormat="1" applyBorder="1" applyProtection="1">
      <alignment horizontal="center" vertical="top" shrinkToFit="1"/>
      <protection/>
    </xf>
    <xf numFmtId="0" fontId="32" fillId="0" borderId="1" xfId="42" applyNumberFormat="1" applyFont="1" applyProtection="1">
      <alignment horizontal="center" vertical="center" wrapText="1"/>
      <protection/>
    </xf>
    <xf numFmtId="0" fontId="53" fillId="0" borderId="13" xfId="44" applyNumberFormat="1" applyFont="1" applyBorder="1" applyAlignment="1" applyProtection="1">
      <alignment horizontal="center" vertical="center" wrapText="1"/>
      <protection/>
    </xf>
    <xf numFmtId="0" fontId="53" fillId="0" borderId="14" xfId="44" applyNumberFormat="1" applyFont="1" applyBorder="1" applyAlignment="1" applyProtection="1">
      <alignment horizontal="center" vertical="center" wrapText="1"/>
      <protection/>
    </xf>
    <xf numFmtId="0" fontId="32" fillId="0" borderId="1" xfId="46" applyNumberFormat="1" applyFont="1" applyProtection="1">
      <alignment horizontal="center" vertical="center" wrapText="1"/>
      <protection/>
    </xf>
    <xf numFmtId="0" fontId="32" fillId="0" borderId="1" xfId="47" applyNumberFormat="1" applyFont="1" applyProtection="1">
      <alignment horizontal="center" vertical="center" wrapText="1"/>
      <protection/>
    </xf>
    <xf numFmtId="0" fontId="32" fillId="0" borderId="1" xfId="48" applyNumberFormat="1" applyFont="1" applyProtection="1">
      <alignment horizontal="center" vertical="center" wrapText="1"/>
      <protection/>
    </xf>
    <xf numFmtId="0" fontId="32" fillId="0" borderId="1" xfId="49" applyNumberFormat="1" applyFont="1" applyProtection="1">
      <alignment horizontal="center" vertical="center" wrapText="1"/>
      <protection/>
    </xf>
    <xf numFmtId="0" fontId="32" fillId="0" borderId="1" xfId="51" applyNumberFormat="1" applyFont="1" applyProtection="1">
      <alignment horizontal="center" vertical="center" wrapText="1"/>
      <protection/>
    </xf>
    <xf numFmtId="0" fontId="32" fillId="0" borderId="1" xfId="52" applyNumberFormat="1" applyFont="1" applyProtection="1">
      <alignment horizontal="center" vertical="center" wrapText="1"/>
      <protection/>
    </xf>
    <xf numFmtId="0" fontId="32" fillId="0" borderId="1" xfId="53" applyNumberFormat="1" applyFont="1" applyProtection="1">
      <alignment horizontal="center" vertical="center" wrapText="1"/>
      <protection/>
    </xf>
    <xf numFmtId="0" fontId="32" fillId="0" borderId="1" xfId="54" applyNumberFormat="1" applyFont="1" applyProtection="1">
      <alignment horizontal="center" vertical="center" wrapText="1"/>
      <protection/>
    </xf>
    <xf numFmtId="0" fontId="32" fillId="0" borderId="1" xfId="56" applyNumberFormat="1" applyFont="1" applyProtection="1">
      <alignment horizontal="center" vertical="center" wrapText="1"/>
      <protection/>
    </xf>
    <xf numFmtId="0" fontId="32" fillId="0" borderId="1" xfId="61" applyNumberFormat="1" applyFont="1" applyProtection="1">
      <alignment horizontal="center" vertical="center" wrapText="1"/>
      <protection/>
    </xf>
    <xf numFmtId="0" fontId="32" fillId="0" borderId="1" xfId="62" applyNumberFormat="1" applyFont="1" applyProtection="1">
      <alignment horizontal="center" vertical="center" wrapText="1"/>
      <protection/>
    </xf>
    <xf numFmtId="0" fontId="32" fillId="0" borderId="1" xfId="63" applyNumberFormat="1" applyFont="1" applyProtection="1">
      <alignment horizontal="center" vertical="center" wrapText="1"/>
      <protection/>
    </xf>
    <xf numFmtId="0" fontId="32" fillId="0" borderId="1" xfId="64" applyNumberFormat="1" applyFont="1" applyProtection="1">
      <alignment horizontal="center" vertical="center" wrapText="1"/>
      <protection/>
    </xf>
    <xf numFmtId="0" fontId="32" fillId="0" borderId="1" xfId="65" applyNumberFormat="1" applyFont="1" applyProtection="1">
      <alignment horizontal="center" vertical="center" wrapText="1"/>
      <protection/>
    </xf>
    <xf numFmtId="0" fontId="32" fillId="0" borderId="1" xfId="66" applyNumberFormat="1" applyFont="1" applyProtection="1">
      <alignment horizontal="center" vertical="center" wrapText="1"/>
      <protection/>
    </xf>
    <xf numFmtId="0" fontId="32" fillId="0" borderId="1" xfId="67" applyNumberFormat="1" applyFont="1" applyProtection="1">
      <alignment horizontal="center" vertical="center" wrapText="1"/>
      <protection/>
    </xf>
    <xf numFmtId="0" fontId="32" fillId="0" borderId="1" xfId="68" applyNumberFormat="1" applyFont="1" applyProtection="1">
      <alignment horizontal="center" vertical="center" wrapText="1"/>
      <protection/>
    </xf>
    <xf numFmtId="0" fontId="32" fillId="0" borderId="1" xfId="69" applyNumberFormat="1" applyFont="1" applyProtection="1">
      <alignment horizontal="center" vertical="center" wrapText="1"/>
      <protection/>
    </xf>
    <xf numFmtId="0" fontId="32" fillId="0" borderId="1" xfId="70" applyNumberFormat="1" applyFont="1" applyProtection="1">
      <alignment horizontal="center" vertical="center" wrapText="1"/>
      <protection/>
    </xf>
    <xf numFmtId="0" fontId="32" fillId="0" borderId="1" xfId="70" applyNumberFormat="1" applyFont="1" applyProtection="1">
      <alignment horizontal="center" vertical="center" wrapText="1"/>
      <protection/>
    </xf>
    <xf numFmtId="0" fontId="32" fillId="0" borderId="1" xfId="42" applyFont="1">
      <alignment horizontal="center" vertical="center" wrapText="1"/>
      <protection/>
    </xf>
    <xf numFmtId="0" fontId="53" fillId="0" borderId="15" xfId="44" applyNumberFormat="1" applyFont="1" applyBorder="1" applyAlignment="1" applyProtection="1">
      <alignment horizontal="center" vertical="center" wrapText="1"/>
      <protection/>
    </xf>
    <xf numFmtId="0" fontId="53" fillId="0" borderId="16" xfId="44" applyNumberFormat="1" applyFont="1" applyBorder="1" applyAlignment="1" applyProtection="1">
      <alignment horizontal="center" vertical="center" wrapText="1"/>
      <protection/>
    </xf>
    <xf numFmtId="0" fontId="32" fillId="0" borderId="1" xfId="46" applyFont="1">
      <alignment horizontal="center" vertical="center" wrapText="1"/>
      <protection/>
    </xf>
    <xf numFmtId="0" fontId="32" fillId="0" borderId="1" xfId="47" applyFont="1">
      <alignment horizontal="center" vertical="center" wrapText="1"/>
      <protection/>
    </xf>
    <xf numFmtId="0" fontId="32" fillId="0" borderId="1" xfId="48" applyFont="1">
      <alignment horizontal="center" vertical="center" wrapText="1"/>
      <protection/>
    </xf>
    <xf numFmtId="0" fontId="32" fillId="0" borderId="1" xfId="49" applyFont="1">
      <alignment horizontal="center" vertical="center" wrapText="1"/>
      <protection/>
    </xf>
    <xf numFmtId="0" fontId="32" fillId="0" borderId="1" xfId="51" applyFont="1">
      <alignment horizontal="center" vertical="center" wrapText="1"/>
      <protection/>
    </xf>
    <xf numFmtId="0" fontId="32" fillId="0" borderId="1" xfId="52" applyFont="1">
      <alignment horizontal="center" vertical="center" wrapText="1"/>
      <protection/>
    </xf>
    <xf numFmtId="0" fontId="32" fillId="0" borderId="1" xfId="53" applyFont="1">
      <alignment horizontal="center" vertical="center" wrapText="1"/>
      <protection/>
    </xf>
    <xf numFmtId="0" fontId="32" fillId="0" borderId="1" xfId="54" applyFont="1">
      <alignment horizontal="center" vertical="center" wrapText="1"/>
      <protection/>
    </xf>
    <xf numFmtId="0" fontId="32" fillId="0" borderId="1" xfId="56" applyFont="1">
      <alignment horizontal="center" vertical="center" wrapText="1"/>
      <protection/>
    </xf>
    <xf numFmtId="0" fontId="32" fillId="0" borderId="1" xfId="61" applyFont="1">
      <alignment horizontal="center" vertical="center" wrapText="1"/>
      <protection/>
    </xf>
    <xf numFmtId="0" fontId="32" fillId="0" borderId="1" xfId="62" applyFont="1">
      <alignment horizontal="center" vertical="center" wrapText="1"/>
      <protection/>
    </xf>
    <xf numFmtId="0" fontId="32" fillId="0" borderId="1" xfId="63" applyFont="1">
      <alignment horizontal="center" vertical="center" wrapText="1"/>
      <protection/>
    </xf>
    <xf numFmtId="0" fontId="32" fillId="0" borderId="1" xfId="64" applyFont="1">
      <alignment horizontal="center" vertical="center" wrapText="1"/>
      <protection/>
    </xf>
    <xf numFmtId="0" fontId="32" fillId="0" borderId="1" xfId="65" applyFont="1">
      <alignment horizontal="center" vertical="center" wrapText="1"/>
      <protection/>
    </xf>
    <xf numFmtId="0" fontId="32" fillId="0" borderId="1" xfId="66" applyFont="1">
      <alignment horizontal="center" vertical="center" wrapText="1"/>
      <protection/>
    </xf>
    <xf numFmtId="0" fontId="32" fillId="0" borderId="1" xfId="67" applyFont="1">
      <alignment horizontal="center" vertical="center" wrapText="1"/>
      <protection/>
    </xf>
    <xf numFmtId="0" fontId="32" fillId="0" borderId="1" xfId="68" applyFont="1">
      <alignment horizontal="center" vertical="center" wrapText="1"/>
      <protection/>
    </xf>
    <xf numFmtId="0" fontId="32" fillId="0" borderId="1" xfId="69" applyFont="1">
      <alignment horizontal="center" vertical="center" wrapText="1"/>
      <protection/>
    </xf>
    <xf numFmtId="0" fontId="32" fillId="0" borderId="1" xfId="70" applyFont="1">
      <alignment horizontal="center" vertical="center" wrapText="1"/>
      <protection/>
    </xf>
    <xf numFmtId="0" fontId="32" fillId="0" borderId="17" xfId="70" applyNumberFormat="1" applyFont="1" applyBorder="1" applyProtection="1">
      <alignment horizontal="center" vertical="center" wrapText="1"/>
      <protection/>
    </xf>
    <xf numFmtId="0" fontId="32" fillId="0" borderId="17" xfId="70" applyFont="1" applyBorder="1">
      <alignment horizontal="center" vertical="center" wrapText="1"/>
      <protection/>
    </xf>
    <xf numFmtId="0" fontId="31" fillId="0" borderId="18" xfId="70" applyNumberFormat="1" applyBorder="1" applyProtection="1">
      <alignment horizontal="center" vertical="center" wrapText="1"/>
      <protection/>
    </xf>
    <xf numFmtId="0" fontId="31" fillId="0" borderId="18" xfId="70" applyBorder="1">
      <alignment horizontal="center" vertical="center" wrapText="1"/>
      <protection/>
    </xf>
    <xf numFmtId="10" fontId="32" fillId="22" borderId="19" xfId="82" applyNumberFormat="1" applyBorder="1" applyProtection="1">
      <alignment horizontal="right" vertical="top" shrinkToFit="1"/>
      <protection/>
    </xf>
    <xf numFmtId="0" fontId="53" fillId="0" borderId="20" xfId="44" applyNumberFormat="1" applyFont="1" applyBorder="1" applyAlignment="1" applyProtection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Hyperlink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zoomScaleSheetLayoutView="100" workbookViewId="0" topLeftCell="A1">
      <pane ySplit="11" topLeftCell="A12" activePane="bottomLeft" state="frozen"/>
      <selection pane="topLeft" activeCell="A1" sqref="A1"/>
      <selection pane="bottomLeft" activeCell="A51" sqref="A51"/>
    </sheetView>
  </sheetViews>
  <sheetFormatPr defaultColWidth="9.140625" defaultRowHeight="15" outlineLevelRow="1"/>
  <cols>
    <col min="1" max="1" width="40.00390625" style="1" customWidth="1"/>
    <col min="2" max="2" width="7.7109375" style="1" hidden="1" customWidth="1"/>
    <col min="3" max="3" width="7.7109375" style="1" customWidth="1"/>
    <col min="4" max="4" width="13.00390625" style="1" customWidth="1"/>
    <col min="5" max="5" width="0.13671875" style="1" customWidth="1"/>
    <col min="6" max="6" width="9.57421875" style="1" hidden="1" customWidth="1"/>
    <col min="7" max="7" width="11.140625" style="1" hidden="1" customWidth="1"/>
    <col min="8" max="13" width="9.140625" style="1" hidden="1" customWidth="1"/>
    <col min="14" max="14" width="15.00390625" style="1" customWidth="1"/>
    <col min="15" max="21" width="9.140625" style="1" hidden="1" customWidth="1"/>
    <col min="22" max="22" width="0.9921875" style="1" hidden="1" customWidth="1"/>
    <col min="23" max="30" width="9.140625" style="1" hidden="1" customWidth="1"/>
    <col min="31" max="31" width="14.00390625" style="1" customWidth="1"/>
    <col min="32" max="37" width="9.140625" style="1" hidden="1" customWidth="1"/>
    <col min="38" max="38" width="17.28125" style="1" hidden="1" customWidth="1"/>
    <col min="39" max="39" width="12.421875" style="1" customWidth="1"/>
    <col min="40" max="40" width="9.140625" style="1" hidden="1" customWidth="1"/>
    <col min="41" max="41" width="3.421875" style="1" hidden="1" customWidth="1"/>
    <col min="42" max="16384" width="9.140625" style="1" customWidth="1"/>
  </cols>
  <sheetData>
    <row r="1" spans="1:41" ht="1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 t="s">
        <v>96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"/>
      <c r="AO1" s="2"/>
    </row>
    <row r="2" spans="1:41" ht="1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2" t="s">
        <v>97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"/>
      <c r="AO2" s="2"/>
    </row>
    <row r="3" spans="1:41" ht="1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2" t="s">
        <v>98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"/>
      <c r="AO3" s="2"/>
    </row>
    <row r="4" spans="1:4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2" t="s">
        <v>99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"/>
      <c r="AO4" s="2"/>
    </row>
    <row r="5" spans="1:41" ht="1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2" t="s">
        <v>101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"/>
      <c r="AO5" s="2"/>
    </row>
    <row r="6" spans="1:41" ht="1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35.25" customHeight="1">
      <c r="A7" s="23" t="s">
        <v>102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3"/>
      <c r="AO7" s="2"/>
    </row>
    <row r="8" spans="1:41" ht="15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3"/>
      <c r="AN8" s="3"/>
      <c r="AO8" s="2"/>
    </row>
    <row r="9" spans="1:41" ht="12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"/>
    </row>
    <row r="10" spans="1:41" ht="26.25" customHeight="1">
      <c r="A10" s="30" t="s">
        <v>92</v>
      </c>
      <c r="B10" s="29" t="s">
        <v>0</v>
      </c>
      <c r="C10" s="30" t="s">
        <v>93</v>
      </c>
      <c r="D10" s="31"/>
      <c r="E10" s="32" t="s">
        <v>1</v>
      </c>
      <c r="F10" s="33" t="s">
        <v>2</v>
      </c>
      <c r="G10" s="34" t="s">
        <v>3</v>
      </c>
      <c r="H10" s="35" t="s">
        <v>4</v>
      </c>
      <c r="I10" s="36" t="s">
        <v>4</v>
      </c>
      <c r="J10" s="37" t="s">
        <v>4</v>
      </c>
      <c r="K10" s="38" t="s">
        <v>4</v>
      </c>
      <c r="L10" s="39" t="s">
        <v>4</v>
      </c>
      <c r="M10" s="40" t="s">
        <v>4</v>
      </c>
      <c r="N10" s="30" t="s">
        <v>94</v>
      </c>
      <c r="O10" s="41" t="s">
        <v>4</v>
      </c>
      <c r="P10" s="42" t="s">
        <v>4</v>
      </c>
      <c r="Q10" s="43" t="s">
        <v>4</v>
      </c>
      <c r="R10" s="44" t="s">
        <v>4</v>
      </c>
      <c r="S10" s="45" t="s">
        <v>4</v>
      </c>
      <c r="T10" s="46" t="s">
        <v>4</v>
      </c>
      <c r="U10" s="47" t="s">
        <v>4</v>
      </c>
      <c r="V10" s="48"/>
      <c r="W10" s="49" t="s">
        <v>4</v>
      </c>
      <c r="X10" s="50" t="s">
        <v>4</v>
      </c>
      <c r="Y10" s="51" t="s">
        <v>4</v>
      </c>
      <c r="Z10" s="51" t="s">
        <v>4</v>
      </c>
      <c r="AA10" s="51" t="s">
        <v>4</v>
      </c>
      <c r="AB10" s="51" t="s">
        <v>4</v>
      </c>
      <c r="AC10" s="51" t="s">
        <v>4</v>
      </c>
      <c r="AD10" s="50" t="s">
        <v>4</v>
      </c>
      <c r="AE10" s="30" t="s">
        <v>103</v>
      </c>
      <c r="AF10" s="51" t="s">
        <v>4</v>
      </c>
      <c r="AG10" s="51" t="s">
        <v>4</v>
      </c>
      <c r="AH10" s="50" t="s">
        <v>4</v>
      </c>
      <c r="AI10" s="51" t="s">
        <v>4</v>
      </c>
      <c r="AJ10" s="51" t="s">
        <v>4</v>
      </c>
      <c r="AK10" s="51" t="s">
        <v>4</v>
      </c>
      <c r="AL10" s="74" t="s">
        <v>5</v>
      </c>
      <c r="AM10" s="79" t="s">
        <v>95</v>
      </c>
      <c r="AN10" s="76" t="s">
        <v>4</v>
      </c>
      <c r="AO10" s="2"/>
    </row>
    <row r="11" spans="1:41" ht="48.75" customHeight="1">
      <c r="A11" s="53"/>
      <c r="B11" s="52"/>
      <c r="C11" s="53"/>
      <c r="D11" s="54"/>
      <c r="E11" s="55"/>
      <c r="F11" s="56"/>
      <c r="G11" s="57"/>
      <c r="H11" s="58"/>
      <c r="I11" s="59"/>
      <c r="J11" s="60"/>
      <c r="K11" s="61"/>
      <c r="L11" s="62"/>
      <c r="M11" s="63"/>
      <c r="N11" s="53"/>
      <c r="O11" s="64"/>
      <c r="P11" s="65"/>
      <c r="Q11" s="66"/>
      <c r="R11" s="67"/>
      <c r="S11" s="68"/>
      <c r="T11" s="69"/>
      <c r="U11" s="70"/>
      <c r="V11" s="71"/>
      <c r="W11" s="72"/>
      <c r="X11" s="50"/>
      <c r="Y11" s="73"/>
      <c r="Z11" s="73"/>
      <c r="AA11" s="73"/>
      <c r="AB11" s="73"/>
      <c r="AC11" s="73"/>
      <c r="AD11" s="50"/>
      <c r="AE11" s="53"/>
      <c r="AF11" s="73"/>
      <c r="AG11" s="73"/>
      <c r="AH11" s="50"/>
      <c r="AI11" s="73"/>
      <c r="AJ11" s="73"/>
      <c r="AK11" s="73"/>
      <c r="AL11" s="75"/>
      <c r="AM11" s="79"/>
      <c r="AN11" s="77"/>
      <c r="AO11" s="2"/>
    </row>
    <row r="12" spans="1:41" ht="15.75" customHeigh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7</v>
      </c>
      <c r="F12" s="5" t="s">
        <v>7</v>
      </c>
      <c r="G12" s="5"/>
      <c r="H12" s="5"/>
      <c r="I12" s="5"/>
      <c r="J12" s="5"/>
      <c r="K12" s="5"/>
      <c r="L12" s="5"/>
      <c r="M12" s="6">
        <v>0</v>
      </c>
      <c r="N12" s="6">
        <v>33344.65417</v>
      </c>
      <c r="O12" s="6">
        <f aca="true" t="shared" si="0" ref="O12:AD12">O13+O14+O15+O16+O17+O18+O19</f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33070200</v>
      </c>
      <c r="W12" s="6">
        <f t="shared" si="0"/>
        <v>0</v>
      </c>
      <c r="X12" s="6">
        <f t="shared" si="0"/>
        <v>0</v>
      </c>
      <c r="Y12" s="6">
        <f t="shared" si="0"/>
        <v>0</v>
      </c>
      <c r="Z12" s="6">
        <f t="shared" si="0"/>
        <v>0</v>
      </c>
      <c r="AA12" s="6">
        <f t="shared" si="0"/>
        <v>0</v>
      </c>
      <c r="AB12" s="6">
        <f t="shared" si="0"/>
        <v>0</v>
      </c>
      <c r="AC12" s="6">
        <f t="shared" si="0"/>
        <v>0</v>
      </c>
      <c r="AD12" s="6">
        <f t="shared" si="0"/>
        <v>0</v>
      </c>
      <c r="AE12" s="6">
        <v>25160.42884</v>
      </c>
      <c r="AF12" s="6">
        <v>0</v>
      </c>
      <c r="AG12" s="6">
        <v>0</v>
      </c>
      <c r="AH12" s="6">
        <v>7782638.87</v>
      </c>
      <c r="AI12" s="6">
        <v>-7782638.87</v>
      </c>
      <c r="AJ12" s="6">
        <v>33070200</v>
      </c>
      <c r="AK12" s="7">
        <v>0</v>
      </c>
      <c r="AL12" s="6">
        <v>25287561.13</v>
      </c>
      <c r="AM12" s="78">
        <f>AE12/N12</f>
        <v>0.7545565988396634</v>
      </c>
      <c r="AN12" s="6">
        <v>0</v>
      </c>
      <c r="AO12" s="7">
        <v>0.4966113860355724</v>
      </c>
    </row>
    <row r="13" spans="1:41" ht="51" outlineLevel="1">
      <c r="A13" s="4" t="s">
        <v>10</v>
      </c>
      <c r="B13" s="5" t="s">
        <v>7</v>
      </c>
      <c r="C13" s="5" t="s">
        <v>11</v>
      </c>
      <c r="D13" s="5" t="s">
        <v>9</v>
      </c>
      <c r="E13" s="5" t="s">
        <v>7</v>
      </c>
      <c r="F13" s="5" t="s">
        <v>7</v>
      </c>
      <c r="G13" s="5"/>
      <c r="H13" s="5"/>
      <c r="I13" s="5"/>
      <c r="J13" s="5"/>
      <c r="K13" s="5"/>
      <c r="L13" s="5"/>
      <c r="M13" s="6">
        <v>0</v>
      </c>
      <c r="N13" s="6">
        <v>948.256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935600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812.53184</v>
      </c>
      <c r="AF13" s="6">
        <v>0</v>
      </c>
      <c r="AG13" s="6">
        <v>0</v>
      </c>
      <c r="AH13" s="6">
        <v>230468.82</v>
      </c>
      <c r="AI13" s="6">
        <v>-230468.82</v>
      </c>
      <c r="AJ13" s="6">
        <v>935600</v>
      </c>
      <c r="AK13" s="7">
        <v>0</v>
      </c>
      <c r="AL13" s="6">
        <v>705131.18</v>
      </c>
      <c r="AM13" s="7">
        <f>AE13/N13</f>
        <v>0.8568697060709345</v>
      </c>
      <c r="AN13" s="6">
        <v>0</v>
      </c>
      <c r="AO13" s="7">
        <v>0.4981646517396146</v>
      </c>
    </row>
    <row r="14" spans="1:41" ht="63.75" outlineLevel="1">
      <c r="A14" s="4" t="s">
        <v>12</v>
      </c>
      <c r="B14" s="5" t="s">
        <v>7</v>
      </c>
      <c r="C14" s="5" t="s">
        <v>13</v>
      </c>
      <c r="D14" s="5" t="s">
        <v>9</v>
      </c>
      <c r="E14" s="5" t="s">
        <v>7</v>
      </c>
      <c r="F14" s="5" t="s">
        <v>7</v>
      </c>
      <c r="G14" s="5"/>
      <c r="H14" s="5"/>
      <c r="I14" s="5"/>
      <c r="J14" s="5"/>
      <c r="K14" s="5"/>
      <c r="L14" s="5"/>
      <c r="M14" s="6">
        <v>0</v>
      </c>
      <c r="N14" s="6">
        <v>20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20000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20000</v>
      </c>
      <c r="AK14" s="7">
        <v>0</v>
      </c>
      <c r="AL14" s="6">
        <v>20000</v>
      </c>
      <c r="AM14" s="7">
        <f aca="true" t="shared" si="1" ref="AM14:AM55">AE14/N14</f>
        <v>0</v>
      </c>
      <c r="AN14" s="6">
        <v>0</v>
      </c>
      <c r="AO14" s="7">
        <v>0</v>
      </c>
    </row>
    <row r="15" spans="1:41" ht="76.5" outlineLevel="1">
      <c r="A15" s="4" t="s">
        <v>14</v>
      </c>
      <c r="B15" s="5" t="s">
        <v>7</v>
      </c>
      <c r="C15" s="5" t="s">
        <v>15</v>
      </c>
      <c r="D15" s="5" t="s">
        <v>9</v>
      </c>
      <c r="E15" s="5" t="s">
        <v>7</v>
      </c>
      <c r="F15" s="5" t="s">
        <v>7</v>
      </c>
      <c r="G15" s="5"/>
      <c r="H15" s="5"/>
      <c r="I15" s="5"/>
      <c r="J15" s="5"/>
      <c r="K15" s="5"/>
      <c r="L15" s="5"/>
      <c r="M15" s="6">
        <v>0</v>
      </c>
      <c r="N15" s="6">
        <v>28121.35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27667450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21872.21201</v>
      </c>
      <c r="AF15" s="6">
        <v>0</v>
      </c>
      <c r="AG15" s="6">
        <v>0</v>
      </c>
      <c r="AH15" s="6">
        <v>6818106.15</v>
      </c>
      <c r="AI15" s="6">
        <v>-6818106.15</v>
      </c>
      <c r="AJ15" s="6">
        <v>27667450</v>
      </c>
      <c r="AK15" s="7">
        <v>0</v>
      </c>
      <c r="AL15" s="6">
        <v>20849343.85</v>
      </c>
      <c r="AM15" s="7">
        <f t="shared" si="1"/>
        <v>0.7777795877509437</v>
      </c>
      <c r="AN15" s="6">
        <v>0</v>
      </c>
      <c r="AO15" s="7">
        <v>0.5143824230633876</v>
      </c>
    </row>
    <row r="16" spans="1:41" ht="15" outlineLevel="1">
      <c r="A16" s="4" t="s">
        <v>16</v>
      </c>
      <c r="B16" s="5" t="s">
        <v>7</v>
      </c>
      <c r="C16" s="5" t="s">
        <v>17</v>
      </c>
      <c r="D16" s="5" t="s">
        <v>9</v>
      </c>
      <c r="E16" s="5" t="s">
        <v>7</v>
      </c>
      <c r="F16" s="5" t="s">
        <v>7</v>
      </c>
      <c r="G16" s="5"/>
      <c r="H16" s="5"/>
      <c r="I16" s="5"/>
      <c r="J16" s="5"/>
      <c r="K16" s="5"/>
      <c r="L16" s="5"/>
      <c r="M16" s="6">
        <v>0</v>
      </c>
      <c r="N16" s="6">
        <v>3.7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3700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0.63</v>
      </c>
      <c r="AF16" s="6">
        <v>0</v>
      </c>
      <c r="AG16" s="6">
        <v>0</v>
      </c>
      <c r="AH16" s="6">
        <v>0</v>
      </c>
      <c r="AI16" s="6">
        <v>0</v>
      </c>
      <c r="AJ16" s="6">
        <v>3700</v>
      </c>
      <c r="AK16" s="7">
        <v>0</v>
      </c>
      <c r="AL16" s="6">
        <v>3700</v>
      </c>
      <c r="AM16" s="7">
        <f t="shared" si="1"/>
        <v>0.17027027027027025</v>
      </c>
      <c r="AN16" s="6">
        <v>0</v>
      </c>
      <c r="AO16" s="7">
        <v>0.17027027027027028</v>
      </c>
    </row>
    <row r="17" spans="1:41" ht="51" outlineLevel="1">
      <c r="A17" s="4" t="s">
        <v>18</v>
      </c>
      <c r="B17" s="5" t="s">
        <v>7</v>
      </c>
      <c r="C17" s="5" t="s">
        <v>19</v>
      </c>
      <c r="D17" s="5" t="s">
        <v>9</v>
      </c>
      <c r="E17" s="5" t="s">
        <v>7</v>
      </c>
      <c r="F17" s="5" t="s">
        <v>7</v>
      </c>
      <c r="G17" s="5"/>
      <c r="H17" s="5"/>
      <c r="I17" s="5"/>
      <c r="J17" s="5"/>
      <c r="K17" s="5"/>
      <c r="L17" s="5"/>
      <c r="M17" s="6">
        <v>0</v>
      </c>
      <c r="N17" s="6">
        <v>561.5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561500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490.61501</v>
      </c>
      <c r="AF17" s="6">
        <v>0</v>
      </c>
      <c r="AG17" s="6">
        <v>0</v>
      </c>
      <c r="AH17" s="6">
        <v>127642.67</v>
      </c>
      <c r="AI17" s="6">
        <v>-127642.67</v>
      </c>
      <c r="AJ17" s="6">
        <v>561500</v>
      </c>
      <c r="AK17" s="7">
        <v>0</v>
      </c>
      <c r="AL17" s="6">
        <v>433857.33</v>
      </c>
      <c r="AM17" s="7">
        <f t="shared" si="1"/>
        <v>0.8737578094390026</v>
      </c>
      <c r="AN17" s="6">
        <v>0</v>
      </c>
      <c r="AO17" s="7">
        <v>0.6012684772929653</v>
      </c>
    </row>
    <row r="18" spans="1:41" ht="15" outlineLevel="1">
      <c r="A18" s="4" t="s">
        <v>20</v>
      </c>
      <c r="B18" s="5" t="s">
        <v>7</v>
      </c>
      <c r="C18" s="5" t="s">
        <v>21</v>
      </c>
      <c r="D18" s="5" t="s">
        <v>9</v>
      </c>
      <c r="E18" s="5" t="s">
        <v>7</v>
      </c>
      <c r="F18" s="5" t="s">
        <v>7</v>
      </c>
      <c r="G18" s="5"/>
      <c r="H18" s="5"/>
      <c r="I18" s="5"/>
      <c r="J18" s="5"/>
      <c r="K18" s="5"/>
      <c r="L18" s="5"/>
      <c r="M18" s="6">
        <v>0</v>
      </c>
      <c r="N18" s="6">
        <v>200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400000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400000</v>
      </c>
      <c r="AK18" s="7">
        <v>0</v>
      </c>
      <c r="AL18" s="6">
        <v>400000</v>
      </c>
      <c r="AM18" s="7">
        <f t="shared" si="1"/>
        <v>0</v>
      </c>
      <c r="AN18" s="6">
        <v>0</v>
      </c>
      <c r="AO18" s="7">
        <v>0</v>
      </c>
    </row>
    <row r="19" spans="1:41" ht="25.5" outlineLevel="1">
      <c r="A19" s="4" t="s">
        <v>22</v>
      </c>
      <c r="B19" s="5" t="s">
        <v>7</v>
      </c>
      <c r="C19" s="5" t="s">
        <v>23</v>
      </c>
      <c r="D19" s="5" t="s">
        <v>9</v>
      </c>
      <c r="E19" s="5" t="s">
        <v>7</v>
      </c>
      <c r="F19" s="5" t="s">
        <v>7</v>
      </c>
      <c r="G19" s="5"/>
      <c r="H19" s="5"/>
      <c r="I19" s="5"/>
      <c r="J19" s="5"/>
      <c r="K19" s="5"/>
      <c r="L19" s="5"/>
      <c r="M19" s="6">
        <v>0</v>
      </c>
      <c r="N19" s="6">
        <v>3489.84817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3481950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1984.43998</v>
      </c>
      <c r="AF19" s="6">
        <v>0</v>
      </c>
      <c r="AG19" s="6">
        <v>0</v>
      </c>
      <c r="AH19" s="6">
        <v>606421.23</v>
      </c>
      <c r="AI19" s="6">
        <v>-606421.23</v>
      </c>
      <c r="AJ19" s="6">
        <v>3481950</v>
      </c>
      <c r="AK19" s="7">
        <v>0</v>
      </c>
      <c r="AL19" s="6">
        <v>2875528.77</v>
      </c>
      <c r="AM19" s="7">
        <f t="shared" si="1"/>
        <v>0.5686321820699723</v>
      </c>
      <c r="AN19" s="6">
        <v>0</v>
      </c>
      <c r="AO19" s="7">
        <v>0.3950926732189514</v>
      </c>
    </row>
    <row r="20" spans="1:41" ht="15">
      <c r="A20" s="4" t="s">
        <v>24</v>
      </c>
      <c r="B20" s="5" t="s">
        <v>7</v>
      </c>
      <c r="C20" s="5" t="s">
        <v>25</v>
      </c>
      <c r="D20" s="5" t="s">
        <v>9</v>
      </c>
      <c r="E20" s="5" t="s">
        <v>7</v>
      </c>
      <c r="F20" s="5" t="s">
        <v>7</v>
      </c>
      <c r="G20" s="5"/>
      <c r="H20" s="5"/>
      <c r="I20" s="5"/>
      <c r="J20" s="5"/>
      <c r="K20" s="5"/>
      <c r="L20" s="5"/>
      <c r="M20" s="6">
        <v>0</v>
      </c>
      <c r="N20" s="6">
        <v>939.9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939900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704.925</v>
      </c>
      <c r="AF20" s="6">
        <v>0</v>
      </c>
      <c r="AG20" s="6">
        <v>0</v>
      </c>
      <c r="AH20" s="6">
        <v>234975</v>
      </c>
      <c r="AI20" s="6">
        <v>-234975</v>
      </c>
      <c r="AJ20" s="6">
        <v>939900</v>
      </c>
      <c r="AK20" s="7">
        <v>0</v>
      </c>
      <c r="AL20" s="6">
        <v>704925</v>
      </c>
      <c r="AM20" s="7">
        <f t="shared" si="1"/>
        <v>0.75</v>
      </c>
      <c r="AN20" s="6">
        <v>0</v>
      </c>
      <c r="AO20" s="7">
        <v>0.5</v>
      </c>
    </row>
    <row r="21" spans="1:41" ht="25.5" outlineLevel="1">
      <c r="A21" s="4" t="s">
        <v>26</v>
      </c>
      <c r="B21" s="5" t="s">
        <v>7</v>
      </c>
      <c r="C21" s="5" t="s">
        <v>27</v>
      </c>
      <c r="D21" s="5" t="s">
        <v>9</v>
      </c>
      <c r="E21" s="5" t="s">
        <v>7</v>
      </c>
      <c r="F21" s="5" t="s">
        <v>7</v>
      </c>
      <c r="G21" s="5"/>
      <c r="H21" s="5"/>
      <c r="I21" s="5"/>
      <c r="J21" s="5"/>
      <c r="K21" s="5"/>
      <c r="L21" s="5"/>
      <c r="M21" s="6">
        <v>0</v>
      </c>
      <c r="N21" s="6">
        <v>939.9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939900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704.925</v>
      </c>
      <c r="AF21" s="6">
        <v>0</v>
      </c>
      <c r="AG21" s="6">
        <v>0</v>
      </c>
      <c r="AH21" s="6">
        <v>234975</v>
      </c>
      <c r="AI21" s="6">
        <v>-234975</v>
      </c>
      <c r="AJ21" s="6">
        <v>939900</v>
      </c>
      <c r="AK21" s="7">
        <v>0</v>
      </c>
      <c r="AL21" s="6">
        <v>704925</v>
      </c>
      <c r="AM21" s="7">
        <f t="shared" si="1"/>
        <v>0.75</v>
      </c>
      <c r="AN21" s="6">
        <v>0</v>
      </c>
      <c r="AO21" s="7">
        <v>0.5</v>
      </c>
    </row>
    <row r="22" spans="1:41" ht="31.5" customHeight="1">
      <c r="A22" s="4" t="s">
        <v>28</v>
      </c>
      <c r="B22" s="5" t="s">
        <v>7</v>
      </c>
      <c r="C22" s="5" t="s">
        <v>29</v>
      </c>
      <c r="D22" s="5" t="s">
        <v>9</v>
      </c>
      <c r="E22" s="5" t="s">
        <v>7</v>
      </c>
      <c r="F22" s="5" t="s">
        <v>7</v>
      </c>
      <c r="G22" s="5"/>
      <c r="H22" s="5"/>
      <c r="I22" s="5"/>
      <c r="J22" s="5"/>
      <c r="K22" s="5"/>
      <c r="L22" s="5"/>
      <c r="M22" s="6">
        <v>0</v>
      </c>
      <c r="N22" s="6">
        <v>1371.772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1371772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1113.13775</v>
      </c>
      <c r="AF22" s="6">
        <v>0</v>
      </c>
      <c r="AG22" s="6">
        <v>0</v>
      </c>
      <c r="AH22" s="6">
        <v>399744.82</v>
      </c>
      <c r="AI22" s="6">
        <v>-399744.82</v>
      </c>
      <c r="AJ22" s="6">
        <v>1371772</v>
      </c>
      <c r="AK22" s="7">
        <v>0</v>
      </c>
      <c r="AL22" s="6">
        <v>972027.18</v>
      </c>
      <c r="AM22" s="7">
        <f t="shared" si="1"/>
        <v>0.8114597396651922</v>
      </c>
      <c r="AN22" s="6">
        <v>0</v>
      </c>
      <c r="AO22" s="7">
        <v>0.5553391817299085</v>
      </c>
    </row>
    <row r="23" spans="1:41" ht="51" outlineLevel="1">
      <c r="A23" s="4" t="s">
        <v>30</v>
      </c>
      <c r="B23" s="5" t="s">
        <v>7</v>
      </c>
      <c r="C23" s="5" t="s">
        <v>31</v>
      </c>
      <c r="D23" s="5" t="s">
        <v>9</v>
      </c>
      <c r="E23" s="5" t="s">
        <v>7</v>
      </c>
      <c r="F23" s="5" t="s">
        <v>7</v>
      </c>
      <c r="G23" s="5"/>
      <c r="H23" s="5"/>
      <c r="I23" s="5"/>
      <c r="J23" s="5"/>
      <c r="K23" s="5"/>
      <c r="L23" s="5"/>
      <c r="M23" s="6">
        <v>0</v>
      </c>
      <c r="N23" s="6">
        <v>1371.772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1371772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1113.13775</v>
      </c>
      <c r="AF23" s="6">
        <v>0</v>
      </c>
      <c r="AG23" s="6">
        <v>0</v>
      </c>
      <c r="AH23" s="6">
        <v>399744.82</v>
      </c>
      <c r="AI23" s="6">
        <v>-399744.82</v>
      </c>
      <c r="AJ23" s="6">
        <v>1371772</v>
      </c>
      <c r="AK23" s="7">
        <v>0</v>
      </c>
      <c r="AL23" s="6">
        <v>972027.18</v>
      </c>
      <c r="AM23" s="7">
        <f t="shared" si="1"/>
        <v>0.8114597396651922</v>
      </c>
      <c r="AN23" s="6">
        <v>0</v>
      </c>
      <c r="AO23" s="7">
        <v>0.5553391817299085</v>
      </c>
    </row>
    <row r="24" spans="1:41" ht="15">
      <c r="A24" s="4" t="s">
        <v>32</v>
      </c>
      <c r="B24" s="5" t="s">
        <v>7</v>
      </c>
      <c r="C24" s="5" t="s">
        <v>33</v>
      </c>
      <c r="D24" s="5" t="s">
        <v>9</v>
      </c>
      <c r="E24" s="5" t="s">
        <v>7</v>
      </c>
      <c r="F24" s="5" t="s">
        <v>7</v>
      </c>
      <c r="G24" s="5"/>
      <c r="H24" s="5"/>
      <c r="I24" s="5"/>
      <c r="J24" s="5"/>
      <c r="K24" s="5"/>
      <c r="L24" s="5"/>
      <c r="M24" s="6">
        <v>0</v>
      </c>
      <c r="N24" s="6">
        <v>84730.719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59863337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47073.90325</v>
      </c>
      <c r="AF24" s="6">
        <v>0</v>
      </c>
      <c r="AG24" s="6">
        <v>0</v>
      </c>
      <c r="AH24" s="6">
        <v>15363774.44</v>
      </c>
      <c r="AI24" s="6">
        <v>-15363774.44</v>
      </c>
      <c r="AJ24" s="6">
        <v>59863337</v>
      </c>
      <c r="AK24" s="7">
        <v>0</v>
      </c>
      <c r="AL24" s="6">
        <v>44499562.56</v>
      </c>
      <c r="AM24" s="7">
        <f t="shared" si="1"/>
        <v>0.5555706809238808</v>
      </c>
      <c r="AN24" s="6">
        <v>0</v>
      </c>
      <c r="AO24" s="7">
        <v>0.529284043649058</v>
      </c>
    </row>
    <row r="25" spans="1:41" ht="15" outlineLevel="1">
      <c r="A25" s="4" t="s">
        <v>34</v>
      </c>
      <c r="B25" s="5" t="s">
        <v>7</v>
      </c>
      <c r="C25" s="5" t="s">
        <v>35</v>
      </c>
      <c r="D25" s="5" t="s">
        <v>9</v>
      </c>
      <c r="E25" s="5" t="s">
        <v>7</v>
      </c>
      <c r="F25" s="5" t="s">
        <v>7</v>
      </c>
      <c r="G25" s="5"/>
      <c r="H25" s="5"/>
      <c r="I25" s="5"/>
      <c r="J25" s="5"/>
      <c r="K25" s="5"/>
      <c r="L25" s="5"/>
      <c r="M25" s="6">
        <v>0</v>
      </c>
      <c r="N25" s="6">
        <v>11262.162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10771000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10045.489</v>
      </c>
      <c r="AF25" s="6">
        <v>0</v>
      </c>
      <c r="AG25" s="6">
        <v>0</v>
      </c>
      <c r="AH25" s="6">
        <v>0</v>
      </c>
      <c r="AI25" s="6">
        <v>0</v>
      </c>
      <c r="AJ25" s="6">
        <v>10771000</v>
      </c>
      <c r="AK25" s="7">
        <v>0</v>
      </c>
      <c r="AL25" s="6">
        <v>10771000</v>
      </c>
      <c r="AM25" s="7">
        <f t="shared" si="1"/>
        <v>0.8919680785980524</v>
      </c>
      <c r="AN25" s="6">
        <v>0</v>
      </c>
      <c r="AO25" s="7">
        <v>0.6507742085228855</v>
      </c>
    </row>
    <row r="26" spans="1:41" ht="15" outlineLevel="1">
      <c r="A26" s="4" t="s">
        <v>36</v>
      </c>
      <c r="B26" s="5" t="s">
        <v>7</v>
      </c>
      <c r="C26" s="5" t="s">
        <v>37</v>
      </c>
      <c r="D26" s="5" t="s">
        <v>9</v>
      </c>
      <c r="E26" s="5" t="s">
        <v>7</v>
      </c>
      <c r="F26" s="5" t="s">
        <v>7</v>
      </c>
      <c r="G26" s="5"/>
      <c r="H26" s="5"/>
      <c r="I26" s="5"/>
      <c r="J26" s="5"/>
      <c r="K26" s="5"/>
      <c r="L26" s="5"/>
      <c r="M26" s="6">
        <v>0</v>
      </c>
      <c r="N26" s="6">
        <v>2000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2000000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1447.5</v>
      </c>
      <c r="AF26" s="6">
        <v>0</v>
      </c>
      <c r="AG26" s="6">
        <v>0</v>
      </c>
      <c r="AH26" s="6">
        <v>362000</v>
      </c>
      <c r="AI26" s="6">
        <v>-362000</v>
      </c>
      <c r="AJ26" s="6">
        <v>2000000</v>
      </c>
      <c r="AK26" s="7">
        <v>0</v>
      </c>
      <c r="AL26" s="6">
        <v>1638000</v>
      </c>
      <c r="AM26" s="7">
        <f t="shared" si="1"/>
        <v>0.72375</v>
      </c>
      <c r="AN26" s="6">
        <v>0</v>
      </c>
      <c r="AO26" s="7">
        <v>0.45225</v>
      </c>
    </row>
    <row r="27" spans="1:41" ht="25.5" outlineLevel="1">
      <c r="A27" s="4" t="s">
        <v>38</v>
      </c>
      <c r="B27" s="5" t="s">
        <v>7</v>
      </c>
      <c r="C27" s="5" t="s">
        <v>39</v>
      </c>
      <c r="D27" s="5" t="s">
        <v>9</v>
      </c>
      <c r="E27" s="5" t="s">
        <v>7</v>
      </c>
      <c r="F27" s="5" t="s">
        <v>7</v>
      </c>
      <c r="G27" s="5"/>
      <c r="H27" s="5"/>
      <c r="I27" s="5"/>
      <c r="J27" s="5"/>
      <c r="K27" s="5"/>
      <c r="L27" s="5"/>
      <c r="M27" s="6">
        <v>0</v>
      </c>
      <c r="N27" s="6">
        <v>71023.607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46691337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35135.96425</v>
      </c>
      <c r="AF27" s="6">
        <v>0</v>
      </c>
      <c r="AG27" s="6">
        <v>0</v>
      </c>
      <c r="AH27" s="6">
        <v>15001774.44</v>
      </c>
      <c r="AI27" s="6">
        <v>-15001774.44</v>
      </c>
      <c r="AJ27" s="6">
        <v>46691337</v>
      </c>
      <c r="AK27" s="7">
        <v>0</v>
      </c>
      <c r="AL27" s="6">
        <v>31689562.56</v>
      </c>
      <c r="AM27" s="7">
        <f t="shared" si="1"/>
        <v>0.4947082489065924</v>
      </c>
      <c r="AN27" s="6">
        <v>0</v>
      </c>
      <c r="AO27" s="7">
        <v>0.5104747614025863</v>
      </c>
    </row>
    <row r="28" spans="1:41" ht="25.5" outlineLevel="1">
      <c r="A28" s="4" t="s">
        <v>40</v>
      </c>
      <c r="B28" s="5" t="s">
        <v>7</v>
      </c>
      <c r="C28" s="5" t="s">
        <v>41</v>
      </c>
      <c r="D28" s="5" t="s">
        <v>9</v>
      </c>
      <c r="E28" s="5" t="s">
        <v>7</v>
      </c>
      <c r="F28" s="5" t="s">
        <v>7</v>
      </c>
      <c r="G28" s="5"/>
      <c r="H28" s="5"/>
      <c r="I28" s="5"/>
      <c r="J28" s="5"/>
      <c r="K28" s="5"/>
      <c r="L28" s="5"/>
      <c r="M28" s="6">
        <v>0</v>
      </c>
      <c r="N28" s="6">
        <v>444.95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401000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444.95</v>
      </c>
      <c r="AF28" s="6">
        <v>0</v>
      </c>
      <c r="AG28" s="6">
        <v>0</v>
      </c>
      <c r="AH28" s="6">
        <v>0</v>
      </c>
      <c r="AI28" s="6">
        <v>0</v>
      </c>
      <c r="AJ28" s="6">
        <v>401000</v>
      </c>
      <c r="AK28" s="7">
        <v>0</v>
      </c>
      <c r="AL28" s="6">
        <v>401000</v>
      </c>
      <c r="AM28" s="7">
        <f t="shared" si="1"/>
        <v>1</v>
      </c>
      <c r="AN28" s="6">
        <v>0</v>
      </c>
      <c r="AO28" s="7">
        <v>0.09877514327452523</v>
      </c>
    </row>
    <row r="29" spans="1:41" ht="25.5">
      <c r="A29" s="4" t="s">
        <v>42</v>
      </c>
      <c r="B29" s="5" t="s">
        <v>7</v>
      </c>
      <c r="C29" s="5" t="s">
        <v>43</v>
      </c>
      <c r="D29" s="5" t="s">
        <v>9</v>
      </c>
      <c r="E29" s="5" t="s">
        <v>7</v>
      </c>
      <c r="F29" s="5" t="s">
        <v>7</v>
      </c>
      <c r="G29" s="5"/>
      <c r="H29" s="5"/>
      <c r="I29" s="5"/>
      <c r="J29" s="5"/>
      <c r="K29" s="5"/>
      <c r="L29" s="5"/>
      <c r="M29" s="6">
        <v>0</v>
      </c>
      <c r="N29" s="6">
        <v>5763.14483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4720469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1151.61138</v>
      </c>
      <c r="AF29" s="6">
        <v>0</v>
      </c>
      <c r="AG29" s="6">
        <v>0</v>
      </c>
      <c r="AH29" s="6">
        <v>897309.78</v>
      </c>
      <c r="AI29" s="6">
        <v>-897309.78</v>
      </c>
      <c r="AJ29" s="6">
        <v>4720469</v>
      </c>
      <c r="AK29" s="7">
        <v>0</v>
      </c>
      <c r="AL29" s="6">
        <v>3823159.22</v>
      </c>
      <c r="AM29" s="7">
        <f t="shared" si="1"/>
        <v>0.19982343216594126</v>
      </c>
      <c r="AN29" s="6">
        <v>0</v>
      </c>
      <c r="AO29" s="7">
        <v>0.18387690625387093</v>
      </c>
    </row>
    <row r="30" spans="1:41" ht="15" outlineLevel="1">
      <c r="A30" s="4" t="s">
        <v>44</v>
      </c>
      <c r="B30" s="5" t="s">
        <v>7</v>
      </c>
      <c r="C30" s="5" t="s">
        <v>45</v>
      </c>
      <c r="D30" s="5" t="s">
        <v>9</v>
      </c>
      <c r="E30" s="5" t="s">
        <v>7</v>
      </c>
      <c r="F30" s="5" t="s">
        <v>7</v>
      </c>
      <c r="G30" s="5"/>
      <c r="H30" s="5"/>
      <c r="I30" s="5"/>
      <c r="J30" s="5"/>
      <c r="K30" s="5"/>
      <c r="L30" s="5"/>
      <c r="M30" s="6">
        <v>0</v>
      </c>
      <c r="N30" s="6">
        <v>120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100000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118.00273</v>
      </c>
      <c r="AF30" s="6">
        <v>0</v>
      </c>
      <c r="AG30" s="6">
        <v>0</v>
      </c>
      <c r="AH30" s="6">
        <v>40644.96</v>
      </c>
      <c r="AI30" s="6">
        <v>-40644.96</v>
      </c>
      <c r="AJ30" s="6">
        <v>100000</v>
      </c>
      <c r="AK30" s="7">
        <v>0</v>
      </c>
      <c r="AL30" s="6">
        <v>59355.04</v>
      </c>
      <c r="AM30" s="7">
        <f t="shared" si="1"/>
        <v>0.9833560833333334</v>
      </c>
      <c r="AN30" s="6">
        <v>0</v>
      </c>
      <c r="AO30" s="7">
        <v>0.6516024</v>
      </c>
    </row>
    <row r="31" spans="1:41" ht="15" outlineLevel="1">
      <c r="A31" s="4" t="s">
        <v>46</v>
      </c>
      <c r="B31" s="5" t="s">
        <v>7</v>
      </c>
      <c r="C31" s="5" t="s">
        <v>47</v>
      </c>
      <c r="D31" s="5" t="s">
        <v>9</v>
      </c>
      <c r="E31" s="5" t="s">
        <v>7</v>
      </c>
      <c r="F31" s="5" t="s">
        <v>7</v>
      </c>
      <c r="G31" s="5"/>
      <c r="H31" s="5"/>
      <c r="I31" s="5"/>
      <c r="J31" s="5"/>
      <c r="K31" s="5"/>
      <c r="L31" s="5"/>
      <c r="M31" s="6">
        <v>0</v>
      </c>
      <c r="N31" s="6">
        <v>1340.32383</v>
      </c>
      <c r="O31" s="6">
        <f aca="true" t="shared" si="2" ref="O31:AD31">394105/1000</f>
        <v>394.105</v>
      </c>
      <c r="P31" s="6">
        <f t="shared" si="2"/>
        <v>394.105</v>
      </c>
      <c r="Q31" s="6">
        <f t="shared" si="2"/>
        <v>394.105</v>
      </c>
      <c r="R31" s="6">
        <f t="shared" si="2"/>
        <v>394.105</v>
      </c>
      <c r="S31" s="6">
        <f t="shared" si="2"/>
        <v>394.105</v>
      </c>
      <c r="T31" s="6">
        <f t="shared" si="2"/>
        <v>394.105</v>
      </c>
      <c r="U31" s="6">
        <f t="shared" si="2"/>
        <v>394.105</v>
      </c>
      <c r="V31" s="6">
        <f t="shared" si="2"/>
        <v>394.105</v>
      </c>
      <c r="W31" s="6">
        <f t="shared" si="2"/>
        <v>394.105</v>
      </c>
      <c r="X31" s="6">
        <f t="shared" si="2"/>
        <v>394.105</v>
      </c>
      <c r="Y31" s="6">
        <f t="shared" si="2"/>
        <v>394.105</v>
      </c>
      <c r="Z31" s="6">
        <f t="shared" si="2"/>
        <v>394.105</v>
      </c>
      <c r="AA31" s="6">
        <f t="shared" si="2"/>
        <v>394.105</v>
      </c>
      <c r="AB31" s="6">
        <f t="shared" si="2"/>
        <v>394.105</v>
      </c>
      <c r="AC31" s="6">
        <f t="shared" si="2"/>
        <v>394.105</v>
      </c>
      <c r="AD31" s="6">
        <f t="shared" si="2"/>
        <v>394.105</v>
      </c>
      <c r="AE31" s="6">
        <v>571.04883</v>
      </c>
      <c r="AF31" s="6">
        <v>0</v>
      </c>
      <c r="AG31" s="6">
        <v>0</v>
      </c>
      <c r="AH31" s="6">
        <v>394105</v>
      </c>
      <c r="AI31" s="6">
        <v>-394105</v>
      </c>
      <c r="AJ31" s="6">
        <v>394105</v>
      </c>
      <c r="AK31" s="7">
        <v>0</v>
      </c>
      <c r="AL31" s="6">
        <v>0</v>
      </c>
      <c r="AM31" s="7">
        <f t="shared" si="1"/>
        <v>0.42605288156370386</v>
      </c>
      <c r="AN31" s="6">
        <v>0</v>
      </c>
      <c r="AO31" s="7">
        <v>0.634270619375775</v>
      </c>
    </row>
    <row r="32" spans="1:41" ht="15" outlineLevel="1">
      <c r="A32" s="4" t="s">
        <v>48</v>
      </c>
      <c r="B32" s="5" t="s">
        <v>7</v>
      </c>
      <c r="C32" s="5" t="s">
        <v>49</v>
      </c>
      <c r="D32" s="5" t="s">
        <v>9</v>
      </c>
      <c r="E32" s="5" t="s">
        <v>7</v>
      </c>
      <c r="F32" s="5" t="s">
        <v>7</v>
      </c>
      <c r="G32" s="5"/>
      <c r="H32" s="5"/>
      <c r="I32" s="5"/>
      <c r="J32" s="5"/>
      <c r="K32" s="5"/>
      <c r="L32" s="5"/>
      <c r="M32" s="6">
        <v>0</v>
      </c>
      <c r="N32" s="6">
        <v>4302.821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4226364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462.55982</v>
      </c>
      <c r="AF32" s="6">
        <v>0</v>
      </c>
      <c r="AG32" s="6">
        <v>0</v>
      </c>
      <c r="AH32" s="6">
        <v>462559.82</v>
      </c>
      <c r="AI32" s="6">
        <v>-462559.82</v>
      </c>
      <c r="AJ32" s="6">
        <v>4226364</v>
      </c>
      <c r="AK32" s="7">
        <v>0</v>
      </c>
      <c r="AL32" s="6">
        <v>3763804.18</v>
      </c>
      <c r="AM32" s="7">
        <f t="shared" si="1"/>
        <v>0.10750152516221335</v>
      </c>
      <c r="AN32" s="6">
        <v>0</v>
      </c>
      <c r="AO32" s="7">
        <v>0.10757670448070544</v>
      </c>
    </row>
    <row r="33" spans="1:41" ht="15">
      <c r="A33" s="4" t="s">
        <v>50</v>
      </c>
      <c r="B33" s="5" t="s">
        <v>7</v>
      </c>
      <c r="C33" s="5" t="s">
        <v>51</v>
      </c>
      <c r="D33" s="5" t="s">
        <v>9</v>
      </c>
      <c r="E33" s="5" t="s">
        <v>7</v>
      </c>
      <c r="F33" s="5" t="s">
        <v>7</v>
      </c>
      <c r="G33" s="5"/>
      <c r="H33" s="5"/>
      <c r="I33" s="5"/>
      <c r="J33" s="5"/>
      <c r="K33" s="5"/>
      <c r="L33" s="5"/>
      <c r="M33" s="6">
        <v>0</v>
      </c>
      <c r="N33" s="6">
        <v>304999.854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342225669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204793.91174</v>
      </c>
      <c r="AF33" s="6">
        <v>0</v>
      </c>
      <c r="AG33" s="6">
        <v>0</v>
      </c>
      <c r="AH33" s="6">
        <v>77277524.76</v>
      </c>
      <c r="AI33" s="6">
        <v>-77277524.76</v>
      </c>
      <c r="AJ33" s="6">
        <v>342225669</v>
      </c>
      <c r="AK33" s="7">
        <v>0</v>
      </c>
      <c r="AL33" s="6">
        <v>264948144.24</v>
      </c>
      <c r="AM33" s="7">
        <f t="shared" si="1"/>
        <v>0.6714557697460406</v>
      </c>
      <c r="AN33" s="6">
        <v>0</v>
      </c>
      <c r="AO33" s="7">
        <v>0.44795582609110224</v>
      </c>
    </row>
    <row r="34" spans="1:41" ht="15" outlineLevel="1">
      <c r="A34" s="4" t="s">
        <v>52</v>
      </c>
      <c r="B34" s="5" t="s">
        <v>7</v>
      </c>
      <c r="C34" s="5" t="s">
        <v>53</v>
      </c>
      <c r="D34" s="5" t="s">
        <v>9</v>
      </c>
      <c r="E34" s="5" t="s">
        <v>7</v>
      </c>
      <c r="F34" s="5" t="s">
        <v>7</v>
      </c>
      <c r="G34" s="5"/>
      <c r="H34" s="5"/>
      <c r="I34" s="5"/>
      <c r="J34" s="5"/>
      <c r="K34" s="5"/>
      <c r="L34" s="5"/>
      <c r="M34" s="6">
        <v>0</v>
      </c>
      <c r="N34" s="6">
        <v>130639.39305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170307715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69674.08282</v>
      </c>
      <c r="AF34" s="6">
        <v>0</v>
      </c>
      <c r="AG34" s="6">
        <v>0</v>
      </c>
      <c r="AH34" s="6">
        <v>25918481.35</v>
      </c>
      <c r="AI34" s="6">
        <v>-25918481.35</v>
      </c>
      <c r="AJ34" s="6">
        <v>170307715</v>
      </c>
      <c r="AK34" s="7">
        <v>0</v>
      </c>
      <c r="AL34" s="6">
        <v>144389233.65</v>
      </c>
      <c r="AM34" s="7">
        <f t="shared" si="1"/>
        <v>0.5333313420503525</v>
      </c>
      <c r="AN34" s="6">
        <v>0</v>
      </c>
      <c r="AO34" s="7">
        <v>0.2986556332990463</v>
      </c>
    </row>
    <row r="35" spans="1:41" ht="15" outlineLevel="1">
      <c r="A35" s="4" t="s">
        <v>54</v>
      </c>
      <c r="B35" s="5" t="s">
        <v>7</v>
      </c>
      <c r="C35" s="5" t="s">
        <v>55</v>
      </c>
      <c r="D35" s="5" t="s">
        <v>9</v>
      </c>
      <c r="E35" s="5" t="s">
        <v>7</v>
      </c>
      <c r="F35" s="5" t="s">
        <v>7</v>
      </c>
      <c r="G35" s="5"/>
      <c r="H35" s="5"/>
      <c r="I35" s="5"/>
      <c r="J35" s="5"/>
      <c r="K35" s="5"/>
      <c r="L35" s="5"/>
      <c r="M35" s="6">
        <v>0</v>
      </c>
      <c r="N35" s="6">
        <v>143480.60225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142173010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113041.57204</v>
      </c>
      <c r="AF35" s="6">
        <v>0</v>
      </c>
      <c r="AG35" s="6">
        <v>0</v>
      </c>
      <c r="AH35" s="6">
        <v>43874796.06</v>
      </c>
      <c r="AI35" s="6">
        <v>-43874796.06</v>
      </c>
      <c r="AJ35" s="6">
        <v>142173010</v>
      </c>
      <c r="AK35" s="7">
        <v>0</v>
      </c>
      <c r="AL35" s="6">
        <v>98298213.94</v>
      </c>
      <c r="AM35" s="7">
        <f t="shared" si="1"/>
        <v>0.7878526453564562</v>
      </c>
      <c r="AN35" s="6">
        <v>0</v>
      </c>
      <c r="AO35" s="7">
        <v>0.6083842040436349</v>
      </c>
    </row>
    <row r="36" spans="1:41" ht="19.5" customHeight="1" outlineLevel="1">
      <c r="A36" s="4" t="s">
        <v>56</v>
      </c>
      <c r="B36" s="5" t="s">
        <v>7</v>
      </c>
      <c r="C36" s="5" t="s">
        <v>57</v>
      </c>
      <c r="D36" s="5" t="s">
        <v>9</v>
      </c>
      <c r="E36" s="5" t="s">
        <v>7</v>
      </c>
      <c r="F36" s="5" t="s">
        <v>7</v>
      </c>
      <c r="G36" s="5"/>
      <c r="H36" s="5"/>
      <c r="I36" s="5"/>
      <c r="J36" s="5"/>
      <c r="K36" s="5"/>
      <c r="L36" s="5"/>
      <c r="M36" s="6">
        <v>0</v>
      </c>
      <c r="N36" s="6">
        <v>16748.8627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15668909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12027.30955</v>
      </c>
      <c r="AF36" s="6">
        <v>0</v>
      </c>
      <c r="AG36" s="6">
        <v>0</v>
      </c>
      <c r="AH36" s="6">
        <v>4300882.16</v>
      </c>
      <c r="AI36" s="6">
        <v>-4300882.16</v>
      </c>
      <c r="AJ36" s="6">
        <v>15668909</v>
      </c>
      <c r="AK36" s="7">
        <v>0</v>
      </c>
      <c r="AL36" s="6">
        <v>11368026.84</v>
      </c>
      <c r="AM36" s="7">
        <f t="shared" si="1"/>
        <v>0.7180970890638443</v>
      </c>
      <c r="AN36" s="6">
        <v>0</v>
      </c>
      <c r="AO36" s="7">
        <v>0.5726111919375365</v>
      </c>
    </row>
    <row r="37" spans="1:41" ht="15" outlineLevel="1">
      <c r="A37" s="4" t="s">
        <v>58</v>
      </c>
      <c r="B37" s="5" t="s">
        <v>7</v>
      </c>
      <c r="C37" s="5" t="s">
        <v>59</v>
      </c>
      <c r="D37" s="5" t="s">
        <v>9</v>
      </c>
      <c r="E37" s="5" t="s">
        <v>7</v>
      </c>
      <c r="F37" s="5" t="s">
        <v>7</v>
      </c>
      <c r="G37" s="5"/>
      <c r="H37" s="5"/>
      <c r="I37" s="5"/>
      <c r="J37" s="5"/>
      <c r="K37" s="5"/>
      <c r="L37" s="5"/>
      <c r="M37" s="6">
        <v>0</v>
      </c>
      <c r="N37" s="6">
        <v>1009.546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964410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774.57209</v>
      </c>
      <c r="AF37" s="6">
        <v>0</v>
      </c>
      <c r="AG37" s="6">
        <v>0</v>
      </c>
      <c r="AH37" s="6">
        <v>71541.65</v>
      </c>
      <c r="AI37" s="6">
        <v>-71541.65</v>
      </c>
      <c r="AJ37" s="6">
        <v>964410</v>
      </c>
      <c r="AK37" s="7">
        <v>0</v>
      </c>
      <c r="AL37" s="6">
        <v>892868.35</v>
      </c>
      <c r="AM37" s="7">
        <f t="shared" si="1"/>
        <v>0.7672479411537463</v>
      </c>
      <c r="AN37" s="6">
        <v>0</v>
      </c>
      <c r="AO37" s="7">
        <v>0.3748342896950209</v>
      </c>
    </row>
    <row r="38" spans="1:41" ht="25.5" outlineLevel="1">
      <c r="A38" s="4" t="s">
        <v>60</v>
      </c>
      <c r="B38" s="5" t="s">
        <v>7</v>
      </c>
      <c r="C38" s="5" t="s">
        <v>61</v>
      </c>
      <c r="D38" s="5" t="s">
        <v>9</v>
      </c>
      <c r="E38" s="5" t="s">
        <v>7</v>
      </c>
      <c r="F38" s="5" t="s">
        <v>7</v>
      </c>
      <c r="G38" s="5"/>
      <c r="H38" s="5"/>
      <c r="I38" s="5"/>
      <c r="J38" s="5"/>
      <c r="K38" s="5"/>
      <c r="L38" s="5"/>
      <c r="M38" s="6">
        <v>0</v>
      </c>
      <c r="N38" s="6">
        <v>13121.45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13111625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9276.37524</v>
      </c>
      <c r="AF38" s="6">
        <v>0</v>
      </c>
      <c r="AG38" s="6">
        <v>0</v>
      </c>
      <c r="AH38" s="6">
        <v>3111823.54</v>
      </c>
      <c r="AI38" s="6">
        <v>-3111823.54</v>
      </c>
      <c r="AJ38" s="6">
        <v>13111625</v>
      </c>
      <c r="AK38" s="7">
        <v>0</v>
      </c>
      <c r="AL38" s="6">
        <v>9999801.46</v>
      </c>
      <c r="AM38" s="7">
        <f t="shared" si="1"/>
        <v>0.7069626634251549</v>
      </c>
      <c r="AN38" s="6">
        <v>0</v>
      </c>
      <c r="AO38" s="7">
        <v>0.48502180214528423</v>
      </c>
    </row>
    <row r="39" spans="1:41" ht="15">
      <c r="A39" s="4" t="s">
        <v>62</v>
      </c>
      <c r="B39" s="5" t="s">
        <v>7</v>
      </c>
      <c r="C39" s="5" t="s">
        <v>63</v>
      </c>
      <c r="D39" s="5" t="s">
        <v>9</v>
      </c>
      <c r="E39" s="5" t="s">
        <v>7</v>
      </c>
      <c r="F39" s="5" t="s">
        <v>7</v>
      </c>
      <c r="G39" s="5"/>
      <c r="H39" s="5"/>
      <c r="I39" s="5"/>
      <c r="J39" s="5"/>
      <c r="K39" s="5"/>
      <c r="L39" s="5"/>
      <c r="M39" s="6">
        <v>0</v>
      </c>
      <c r="N39" s="6">
        <v>36538.223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35331800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26654.7177</v>
      </c>
      <c r="AF39" s="6">
        <v>0</v>
      </c>
      <c r="AG39" s="6">
        <v>0</v>
      </c>
      <c r="AH39" s="6">
        <v>8281925.05</v>
      </c>
      <c r="AI39" s="6">
        <v>-8281925.05</v>
      </c>
      <c r="AJ39" s="6">
        <v>35331800</v>
      </c>
      <c r="AK39" s="7">
        <v>0</v>
      </c>
      <c r="AL39" s="6">
        <v>27049874.95</v>
      </c>
      <c r="AM39" s="7">
        <f t="shared" si="1"/>
        <v>0.7295022995508019</v>
      </c>
      <c r="AN39" s="6">
        <v>0</v>
      </c>
      <c r="AO39" s="7">
        <v>0.5058968595673167</v>
      </c>
    </row>
    <row r="40" spans="1:41" ht="15" outlineLevel="1">
      <c r="A40" s="4" t="s">
        <v>64</v>
      </c>
      <c r="B40" s="5" t="s">
        <v>7</v>
      </c>
      <c r="C40" s="5" t="s">
        <v>65</v>
      </c>
      <c r="D40" s="5" t="s">
        <v>9</v>
      </c>
      <c r="E40" s="5" t="s">
        <v>7</v>
      </c>
      <c r="F40" s="5" t="s">
        <v>7</v>
      </c>
      <c r="G40" s="5"/>
      <c r="H40" s="5"/>
      <c r="I40" s="5"/>
      <c r="J40" s="5"/>
      <c r="K40" s="5"/>
      <c r="L40" s="5"/>
      <c r="M40" s="6">
        <v>0</v>
      </c>
      <c r="N40" s="6">
        <v>33142.923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32081500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24112.73724</v>
      </c>
      <c r="AF40" s="6">
        <v>0</v>
      </c>
      <c r="AG40" s="6">
        <v>0</v>
      </c>
      <c r="AH40" s="6">
        <v>7430262.05</v>
      </c>
      <c r="AI40" s="6">
        <v>-7430262.05</v>
      </c>
      <c r="AJ40" s="6">
        <v>32081500</v>
      </c>
      <c r="AK40" s="7">
        <v>0</v>
      </c>
      <c r="AL40" s="6">
        <v>24651237.95</v>
      </c>
      <c r="AM40" s="7">
        <f t="shared" si="1"/>
        <v>0.7275380400213945</v>
      </c>
      <c r="AN40" s="6">
        <v>0</v>
      </c>
      <c r="AO40" s="7">
        <v>0.5028373900031275</v>
      </c>
    </row>
    <row r="41" spans="1:41" ht="25.5" outlineLevel="1">
      <c r="A41" s="4" t="s">
        <v>66</v>
      </c>
      <c r="B41" s="5" t="s">
        <v>7</v>
      </c>
      <c r="C41" s="5" t="s">
        <v>67</v>
      </c>
      <c r="D41" s="5" t="s">
        <v>9</v>
      </c>
      <c r="E41" s="5" t="s">
        <v>7</v>
      </c>
      <c r="F41" s="5" t="s">
        <v>7</v>
      </c>
      <c r="G41" s="5"/>
      <c r="H41" s="5"/>
      <c r="I41" s="5"/>
      <c r="J41" s="5"/>
      <c r="K41" s="5"/>
      <c r="L41" s="5"/>
      <c r="M41" s="6">
        <v>0</v>
      </c>
      <c r="N41" s="6">
        <v>3395.3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3250300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2541.98046</v>
      </c>
      <c r="AF41" s="6">
        <v>0</v>
      </c>
      <c r="AG41" s="6">
        <v>0</v>
      </c>
      <c r="AH41" s="6">
        <v>851663</v>
      </c>
      <c r="AI41" s="6">
        <v>-851663</v>
      </c>
      <c r="AJ41" s="6">
        <v>3250300</v>
      </c>
      <c r="AK41" s="7">
        <v>0</v>
      </c>
      <c r="AL41" s="6">
        <v>2398637</v>
      </c>
      <c r="AM41" s="7">
        <f t="shared" si="1"/>
        <v>0.7486762465761494</v>
      </c>
      <c r="AN41" s="6">
        <v>0</v>
      </c>
      <c r="AO41" s="7">
        <v>0.536995665015537</v>
      </c>
    </row>
    <row r="42" spans="1:41" ht="15">
      <c r="A42" s="4" t="s">
        <v>68</v>
      </c>
      <c r="B42" s="5" t="s">
        <v>7</v>
      </c>
      <c r="C42" s="5" t="s">
        <v>69</v>
      </c>
      <c r="D42" s="5" t="s">
        <v>9</v>
      </c>
      <c r="E42" s="5" t="s">
        <v>7</v>
      </c>
      <c r="F42" s="5" t="s">
        <v>7</v>
      </c>
      <c r="G42" s="5"/>
      <c r="H42" s="5"/>
      <c r="I42" s="5"/>
      <c r="J42" s="5"/>
      <c r="K42" s="5"/>
      <c r="L42" s="5"/>
      <c r="M42" s="6">
        <v>0</v>
      </c>
      <c r="N42" s="6">
        <v>42186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30753074.5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20575.4887</v>
      </c>
      <c r="AF42" s="6">
        <v>0</v>
      </c>
      <c r="AG42" s="6">
        <v>0</v>
      </c>
      <c r="AH42" s="6">
        <v>6758421.03</v>
      </c>
      <c r="AI42" s="6">
        <v>-6758421.03</v>
      </c>
      <c r="AJ42" s="6">
        <v>40086874.5</v>
      </c>
      <c r="AK42" s="7">
        <v>0</v>
      </c>
      <c r="AL42" s="6">
        <v>23994653.47</v>
      </c>
      <c r="AM42" s="7">
        <f t="shared" si="1"/>
        <v>0.48773262930830136</v>
      </c>
      <c r="AN42" s="6">
        <v>0</v>
      </c>
      <c r="AO42" s="7">
        <v>0.5190782980104307</v>
      </c>
    </row>
    <row r="43" spans="1:41" ht="15" outlineLevel="1">
      <c r="A43" s="4" t="s">
        <v>70</v>
      </c>
      <c r="B43" s="5" t="s">
        <v>7</v>
      </c>
      <c r="C43" s="5" t="s">
        <v>71</v>
      </c>
      <c r="D43" s="5" t="s">
        <v>9</v>
      </c>
      <c r="E43" s="5" t="s">
        <v>7</v>
      </c>
      <c r="F43" s="5" t="s">
        <v>7</v>
      </c>
      <c r="G43" s="5"/>
      <c r="H43" s="5"/>
      <c r="I43" s="5"/>
      <c r="J43" s="5"/>
      <c r="K43" s="5"/>
      <c r="L43" s="5"/>
      <c r="M43" s="6">
        <v>0</v>
      </c>
      <c r="N43" s="6">
        <v>1026.6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1000000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1023.69975</v>
      </c>
      <c r="AF43" s="6">
        <v>0</v>
      </c>
      <c r="AG43" s="6">
        <v>0</v>
      </c>
      <c r="AH43" s="6">
        <v>334103.97</v>
      </c>
      <c r="AI43" s="6">
        <v>-334103.97</v>
      </c>
      <c r="AJ43" s="6">
        <v>1000000</v>
      </c>
      <c r="AK43" s="7">
        <v>0</v>
      </c>
      <c r="AL43" s="6">
        <v>665896.03</v>
      </c>
      <c r="AM43" s="7">
        <f t="shared" si="1"/>
        <v>0.9971748977206313</v>
      </c>
      <c r="AN43" s="6">
        <v>0</v>
      </c>
      <c r="AO43" s="7">
        <v>0.6760976</v>
      </c>
    </row>
    <row r="44" spans="1:41" ht="15.75" customHeight="1" outlineLevel="1">
      <c r="A44" s="4" t="s">
        <v>72</v>
      </c>
      <c r="B44" s="5" t="s">
        <v>7</v>
      </c>
      <c r="C44" s="5" t="s">
        <v>73</v>
      </c>
      <c r="D44" s="5" t="s">
        <v>9</v>
      </c>
      <c r="E44" s="5" t="s">
        <v>7</v>
      </c>
      <c r="F44" s="5" t="s">
        <v>7</v>
      </c>
      <c r="G44" s="5"/>
      <c r="H44" s="5"/>
      <c r="I44" s="5"/>
      <c r="J44" s="5"/>
      <c r="K44" s="5"/>
      <c r="L44" s="5"/>
      <c r="M44" s="6">
        <v>0</v>
      </c>
      <c r="N44" s="6">
        <v>5628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5653174.5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3962.568</v>
      </c>
      <c r="AF44" s="6">
        <v>0</v>
      </c>
      <c r="AG44" s="6">
        <v>0</v>
      </c>
      <c r="AH44" s="6">
        <v>1720036</v>
      </c>
      <c r="AI44" s="6">
        <v>-1720036</v>
      </c>
      <c r="AJ44" s="6">
        <v>5653174.5</v>
      </c>
      <c r="AK44" s="7">
        <v>0</v>
      </c>
      <c r="AL44" s="6">
        <v>3933138.5</v>
      </c>
      <c r="AM44" s="7">
        <f t="shared" si="1"/>
        <v>0.7040810234541578</v>
      </c>
      <c r="AN44" s="6">
        <v>0</v>
      </c>
      <c r="AO44" s="7">
        <v>0.6245983483483484</v>
      </c>
    </row>
    <row r="45" spans="1:41" ht="15" outlineLevel="1">
      <c r="A45" s="4" t="s">
        <v>74</v>
      </c>
      <c r="B45" s="5" t="s">
        <v>7</v>
      </c>
      <c r="C45" s="5" t="s">
        <v>75</v>
      </c>
      <c r="D45" s="5" t="s">
        <v>9</v>
      </c>
      <c r="E45" s="5" t="s">
        <v>7</v>
      </c>
      <c r="F45" s="5" t="s">
        <v>7</v>
      </c>
      <c r="G45" s="5"/>
      <c r="H45" s="5"/>
      <c r="I45" s="5"/>
      <c r="J45" s="5"/>
      <c r="K45" s="5"/>
      <c r="L45" s="5"/>
      <c r="M45" s="6">
        <v>0</v>
      </c>
      <c r="N45" s="6">
        <v>35531.4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24099900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15589.22095</v>
      </c>
      <c r="AF45" s="6">
        <v>0</v>
      </c>
      <c r="AG45" s="6">
        <v>0</v>
      </c>
      <c r="AH45" s="6">
        <v>4704281.06</v>
      </c>
      <c r="AI45" s="6">
        <v>-4704281.06</v>
      </c>
      <c r="AJ45" s="6">
        <v>33433700</v>
      </c>
      <c r="AK45" s="7">
        <v>0</v>
      </c>
      <c r="AL45" s="6">
        <v>19395618.94</v>
      </c>
      <c r="AM45" s="7">
        <f t="shared" si="1"/>
        <v>0.4387449115430295</v>
      </c>
      <c r="AN45" s="6">
        <v>0</v>
      </c>
      <c r="AO45" s="7">
        <v>0.4914456246578237</v>
      </c>
    </row>
    <row r="46" spans="1:41" ht="15">
      <c r="A46" s="4" t="s">
        <v>76</v>
      </c>
      <c r="B46" s="5" t="s">
        <v>7</v>
      </c>
      <c r="C46" s="5" t="s">
        <v>77</v>
      </c>
      <c r="D46" s="5" t="s">
        <v>9</v>
      </c>
      <c r="E46" s="5" t="s">
        <v>7</v>
      </c>
      <c r="F46" s="5" t="s">
        <v>7</v>
      </c>
      <c r="G46" s="5"/>
      <c r="H46" s="5"/>
      <c r="I46" s="5"/>
      <c r="J46" s="5"/>
      <c r="K46" s="5"/>
      <c r="L46" s="5"/>
      <c r="M46" s="6">
        <v>0</v>
      </c>
      <c r="N46" s="6">
        <v>7762.07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8234070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6251.99555</v>
      </c>
      <c r="AF46" s="6">
        <v>0</v>
      </c>
      <c r="AG46" s="6">
        <v>0</v>
      </c>
      <c r="AH46" s="6">
        <v>3094707.99</v>
      </c>
      <c r="AI46" s="6">
        <v>-3094707.99</v>
      </c>
      <c r="AJ46" s="6">
        <v>8234070</v>
      </c>
      <c r="AK46" s="7">
        <v>0</v>
      </c>
      <c r="AL46" s="6">
        <v>5139362.01</v>
      </c>
      <c r="AM46" s="7">
        <f t="shared" si="1"/>
        <v>0.805454672529364</v>
      </c>
      <c r="AN46" s="6">
        <v>0</v>
      </c>
      <c r="AO46" s="7">
        <v>0.628664308701628</v>
      </c>
    </row>
    <row r="47" spans="1:41" ht="15" outlineLevel="1">
      <c r="A47" s="4" t="s">
        <v>104</v>
      </c>
      <c r="B47" s="5" t="s">
        <v>7</v>
      </c>
      <c r="C47" s="5" t="s">
        <v>78</v>
      </c>
      <c r="D47" s="5" t="s">
        <v>9</v>
      </c>
      <c r="E47" s="5" t="s">
        <v>7</v>
      </c>
      <c r="F47" s="5" t="s">
        <v>7</v>
      </c>
      <c r="G47" s="5"/>
      <c r="H47" s="5"/>
      <c r="I47" s="5"/>
      <c r="J47" s="5"/>
      <c r="K47" s="5"/>
      <c r="L47" s="5"/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8134070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3060000</v>
      </c>
      <c r="AI47" s="6">
        <v>-3060000</v>
      </c>
      <c r="AJ47" s="6">
        <v>8134070</v>
      </c>
      <c r="AK47" s="7">
        <v>0</v>
      </c>
      <c r="AL47" s="6">
        <v>5074070</v>
      </c>
      <c r="AM47" s="7" t="e">
        <f t="shared" si="1"/>
        <v>#DIV/0!</v>
      </c>
      <c r="AN47" s="6">
        <v>0</v>
      </c>
      <c r="AO47" s="7">
        <v>0.4924604</v>
      </c>
    </row>
    <row r="48" spans="1:41" ht="15" outlineLevel="1">
      <c r="A48" s="4" t="s">
        <v>79</v>
      </c>
      <c r="B48" s="5" t="s">
        <v>7</v>
      </c>
      <c r="C48" s="5" t="s">
        <v>80</v>
      </c>
      <c r="D48" s="5" t="s">
        <v>9</v>
      </c>
      <c r="E48" s="5" t="s">
        <v>7</v>
      </c>
      <c r="F48" s="5" t="s">
        <v>7</v>
      </c>
      <c r="G48" s="5"/>
      <c r="H48" s="5"/>
      <c r="I48" s="5"/>
      <c r="J48" s="5"/>
      <c r="K48" s="5"/>
      <c r="L48" s="5"/>
      <c r="M48" s="6">
        <v>0</v>
      </c>
      <c r="N48" s="6">
        <v>100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100000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76.40782</v>
      </c>
      <c r="AF48" s="6">
        <v>0</v>
      </c>
      <c r="AG48" s="6">
        <v>0</v>
      </c>
      <c r="AH48" s="6">
        <v>34707.99</v>
      </c>
      <c r="AI48" s="6">
        <v>-34707.99</v>
      </c>
      <c r="AJ48" s="6">
        <v>100000</v>
      </c>
      <c r="AK48" s="7">
        <v>0</v>
      </c>
      <c r="AL48" s="6">
        <v>65292.01</v>
      </c>
      <c r="AM48" s="7">
        <f t="shared" si="1"/>
        <v>0.7640782</v>
      </c>
      <c r="AN48" s="6">
        <v>0</v>
      </c>
      <c r="AO48" s="7">
        <v>0.630448467200327</v>
      </c>
    </row>
    <row r="49" spans="1:41" ht="17.25" customHeight="1">
      <c r="A49" s="4" t="s">
        <v>100</v>
      </c>
      <c r="B49" s="5" t="s">
        <v>7</v>
      </c>
      <c r="C49" s="5" t="s">
        <v>105</v>
      </c>
      <c r="D49" s="5" t="s">
        <v>9</v>
      </c>
      <c r="E49" s="5" t="s">
        <v>7</v>
      </c>
      <c r="F49" s="5" t="s">
        <v>7</v>
      </c>
      <c r="G49" s="5"/>
      <c r="H49" s="5"/>
      <c r="I49" s="5"/>
      <c r="J49" s="5"/>
      <c r="K49" s="5"/>
      <c r="L49" s="5"/>
      <c r="M49" s="6">
        <v>0</v>
      </c>
      <c r="N49" s="6">
        <v>7662.07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3500000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6175.58773</v>
      </c>
      <c r="AF49" s="6">
        <v>0</v>
      </c>
      <c r="AG49" s="6">
        <v>0</v>
      </c>
      <c r="AH49" s="6">
        <v>907541.74</v>
      </c>
      <c r="AI49" s="6">
        <v>-907541.74</v>
      </c>
      <c r="AJ49" s="6">
        <v>3500000</v>
      </c>
      <c r="AK49" s="7">
        <v>0</v>
      </c>
      <c r="AL49" s="6">
        <v>2592458.26</v>
      </c>
      <c r="AM49" s="7">
        <f t="shared" si="1"/>
        <v>0.8059946894246595</v>
      </c>
      <c r="AN49" s="6">
        <v>0</v>
      </c>
      <c r="AO49" s="7">
        <v>0.5088395828571428</v>
      </c>
    </row>
    <row r="50" spans="1:41" ht="27" customHeight="1" outlineLevel="1">
      <c r="A50" s="4" t="s">
        <v>81</v>
      </c>
      <c r="B50" s="5" t="s">
        <v>7</v>
      </c>
      <c r="C50" s="5" t="s">
        <v>82</v>
      </c>
      <c r="D50" s="5" t="s">
        <v>9</v>
      </c>
      <c r="E50" s="5" t="s">
        <v>7</v>
      </c>
      <c r="F50" s="5" t="s">
        <v>7</v>
      </c>
      <c r="G50" s="5"/>
      <c r="H50" s="5"/>
      <c r="I50" s="5"/>
      <c r="J50" s="5"/>
      <c r="K50" s="5"/>
      <c r="L50" s="5"/>
      <c r="M50" s="6">
        <v>0</v>
      </c>
      <c r="N50" s="6">
        <v>3500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3500000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2657.64399</v>
      </c>
      <c r="AF50" s="6">
        <v>0</v>
      </c>
      <c r="AG50" s="6">
        <v>0</v>
      </c>
      <c r="AH50" s="6">
        <v>907541.74</v>
      </c>
      <c r="AI50" s="6">
        <v>-907541.74</v>
      </c>
      <c r="AJ50" s="6">
        <v>3500000</v>
      </c>
      <c r="AK50" s="7">
        <v>0</v>
      </c>
      <c r="AL50" s="6">
        <v>2592458.26</v>
      </c>
      <c r="AM50" s="7">
        <f t="shared" si="1"/>
        <v>0.7593268542857143</v>
      </c>
      <c r="AN50" s="6">
        <v>0</v>
      </c>
      <c r="AO50" s="7">
        <v>0.5088395828571428</v>
      </c>
    </row>
    <row r="51" spans="1:41" ht="25.5">
      <c r="A51" s="4" t="s">
        <v>83</v>
      </c>
      <c r="B51" s="5" t="s">
        <v>7</v>
      </c>
      <c r="C51" s="5" t="s">
        <v>84</v>
      </c>
      <c r="D51" s="5" t="s">
        <v>9</v>
      </c>
      <c r="E51" s="5" t="s">
        <v>7</v>
      </c>
      <c r="F51" s="5" t="s">
        <v>7</v>
      </c>
      <c r="G51" s="5"/>
      <c r="H51" s="5"/>
      <c r="I51" s="5"/>
      <c r="J51" s="5"/>
      <c r="K51" s="5"/>
      <c r="L51" s="5"/>
      <c r="M51" s="6">
        <v>0</v>
      </c>
      <c r="N51" s="6">
        <v>3500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21281250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2657.64399</v>
      </c>
      <c r="AF51" s="6">
        <v>0</v>
      </c>
      <c r="AG51" s="6">
        <v>0</v>
      </c>
      <c r="AH51" s="6">
        <v>5320075</v>
      </c>
      <c r="AI51" s="6">
        <v>-5320075</v>
      </c>
      <c r="AJ51" s="6">
        <v>21281250</v>
      </c>
      <c r="AK51" s="7">
        <v>0</v>
      </c>
      <c r="AL51" s="6">
        <v>15961175</v>
      </c>
      <c r="AM51" s="7">
        <f t="shared" si="1"/>
        <v>0.7593268542857143</v>
      </c>
      <c r="AN51" s="6">
        <v>0</v>
      </c>
      <c r="AO51" s="7">
        <v>0.48872799574087045</v>
      </c>
    </row>
    <row r="52" spans="1:41" ht="51" outlineLevel="1">
      <c r="A52" s="4" t="s">
        <v>85</v>
      </c>
      <c r="B52" s="5" t="s">
        <v>7</v>
      </c>
      <c r="C52" s="5" t="s">
        <v>86</v>
      </c>
      <c r="D52" s="5" t="s">
        <v>9</v>
      </c>
      <c r="E52" s="5" t="s">
        <v>7</v>
      </c>
      <c r="F52" s="5" t="s">
        <v>7</v>
      </c>
      <c r="G52" s="5"/>
      <c r="H52" s="5"/>
      <c r="I52" s="5"/>
      <c r="J52" s="5"/>
      <c r="K52" s="5"/>
      <c r="L52" s="5"/>
      <c r="M52" s="6">
        <v>0</v>
      </c>
      <c r="N52" s="6">
        <v>22284.337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8488000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16357.125</v>
      </c>
      <c r="AF52" s="6">
        <v>0</v>
      </c>
      <c r="AG52" s="6">
        <v>0</v>
      </c>
      <c r="AH52" s="6">
        <v>2122200</v>
      </c>
      <c r="AI52" s="6">
        <v>-2122200</v>
      </c>
      <c r="AJ52" s="6">
        <v>8488000</v>
      </c>
      <c r="AK52" s="7">
        <v>0</v>
      </c>
      <c r="AL52" s="6">
        <v>6365800</v>
      </c>
      <c r="AM52" s="7">
        <f t="shared" si="1"/>
        <v>0.7340189210026755</v>
      </c>
      <c r="AN52" s="6">
        <v>0</v>
      </c>
      <c r="AO52" s="7">
        <v>0.5000471253534402</v>
      </c>
    </row>
    <row r="53" spans="1:41" ht="51" outlineLevel="1">
      <c r="A53" s="4" t="s">
        <v>87</v>
      </c>
      <c r="B53" s="5" t="s">
        <v>7</v>
      </c>
      <c r="C53" s="5" t="s">
        <v>88</v>
      </c>
      <c r="D53" s="5" t="s">
        <v>9</v>
      </c>
      <c r="E53" s="5" t="s">
        <v>7</v>
      </c>
      <c r="F53" s="5" t="s">
        <v>7</v>
      </c>
      <c r="G53" s="5"/>
      <c r="H53" s="5"/>
      <c r="I53" s="5"/>
      <c r="J53" s="5"/>
      <c r="K53" s="5"/>
      <c r="L53" s="5"/>
      <c r="M53" s="6">
        <v>0</v>
      </c>
      <c r="N53" s="6">
        <v>8488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12793250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6366.6</v>
      </c>
      <c r="AF53" s="6">
        <v>0</v>
      </c>
      <c r="AG53" s="6">
        <v>0</v>
      </c>
      <c r="AH53" s="6">
        <v>3197875</v>
      </c>
      <c r="AI53" s="6">
        <v>-3197875</v>
      </c>
      <c r="AJ53" s="6">
        <v>12793250</v>
      </c>
      <c r="AK53" s="7">
        <v>0</v>
      </c>
      <c r="AL53" s="6">
        <v>9595375</v>
      </c>
      <c r="AM53" s="7">
        <f t="shared" si="1"/>
        <v>0.7500706880301603</v>
      </c>
      <c r="AN53" s="6">
        <v>0</v>
      </c>
      <c r="AO53" s="7">
        <v>0.4815721518087919</v>
      </c>
    </row>
    <row r="54" spans="1:41" ht="25.5" customHeight="1">
      <c r="A54" s="26" t="s">
        <v>89</v>
      </c>
      <c r="B54" s="27"/>
      <c r="C54" s="28" t="s">
        <v>90</v>
      </c>
      <c r="D54" s="28" t="s">
        <v>9</v>
      </c>
      <c r="E54" s="15"/>
      <c r="F54" s="15"/>
      <c r="G54" s="15"/>
      <c r="H54" s="15"/>
      <c r="I54" s="15"/>
      <c r="J54" s="15"/>
      <c r="K54" s="15"/>
      <c r="L54" s="15"/>
      <c r="M54" s="8">
        <v>0</v>
      </c>
      <c r="N54" s="6">
        <v>13796.337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541291541.5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6">
        <v>9990.525</v>
      </c>
      <c r="AF54" s="8">
        <v>0</v>
      </c>
      <c r="AG54" s="8">
        <v>0</v>
      </c>
      <c r="AH54" s="8">
        <v>126318638.48</v>
      </c>
      <c r="AI54" s="8">
        <v>-126318638.48</v>
      </c>
      <c r="AJ54" s="8">
        <v>550625341.5</v>
      </c>
      <c r="AK54" s="9">
        <v>0</v>
      </c>
      <c r="AL54" s="8">
        <v>414972903.02</v>
      </c>
      <c r="AM54" s="7">
        <f t="shared" si="1"/>
        <v>0.7241432997758753</v>
      </c>
      <c r="AN54" s="8">
        <v>0</v>
      </c>
      <c r="AO54" s="2"/>
    </row>
    <row r="55" spans="1:41" ht="12.75" customHeight="1">
      <c r="A55" s="18" t="s">
        <v>91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"/>
      <c r="N55" s="8">
        <v>543420.674</v>
      </c>
      <c r="O55" s="2"/>
      <c r="P55" s="2"/>
      <c r="Q55" s="2"/>
      <c r="R55" s="2"/>
      <c r="S55" s="2"/>
      <c r="T55" s="2"/>
      <c r="U55" s="2"/>
      <c r="V55" s="2"/>
      <c r="W55" s="2"/>
      <c r="X55" s="2" t="s">
        <v>4</v>
      </c>
      <c r="Y55" s="2"/>
      <c r="Z55" s="2"/>
      <c r="AA55" s="2"/>
      <c r="AB55" s="2"/>
      <c r="AC55" s="2"/>
      <c r="AD55" s="2" t="s">
        <v>4</v>
      </c>
      <c r="AE55" s="8">
        <v>352494.8889</v>
      </c>
      <c r="AF55" s="2"/>
      <c r="AG55" s="2"/>
      <c r="AH55" s="2" t="s">
        <v>4</v>
      </c>
      <c r="AI55" s="2"/>
      <c r="AJ55" s="2"/>
      <c r="AK55" s="2"/>
      <c r="AL55" s="2"/>
      <c r="AM55" s="25">
        <f t="shared" si="1"/>
        <v>0.6486593274145473</v>
      </c>
      <c r="AN55" s="2"/>
      <c r="AO55" s="2"/>
    </row>
    <row r="56" spans="1:41" ht="51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2"/>
    </row>
  </sheetData>
  <sheetProtection/>
  <mergeCells count="45">
    <mergeCell ref="A55:L55"/>
    <mergeCell ref="AI10:AI11"/>
    <mergeCell ref="AG10:AG11"/>
    <mergeCell ref="AJ10:AJ11"/>
    <mergeCell ref="N1:AM1"/>
    <mergeCell ref="N2:AM2"/>
    <mergeCell ref="N3:AM3"/>
    <mergeCell ref="N4:AM4"/>
    <mergeCell ref="N5:AM5"/>
    <mergeCell ref="A7:AM7"/>
    <mergeCell ref="AK10:AK11"/>
    <mergeCell ref="AL10:AL11"/>
    <mergeCell ref="AM10:AM11"/>
    <mergeCell ref="AN10:AN11"/>
    <mergeCell ref="A9:AN9"/>
    <mergeCell ref="Y10:Y11"/>
    <mergeCell ref="Z10:Z11"/>
    <mergeCell ref="AA10:AA11"/>
    <mergeCell ref="AB10:AB11"/>
    <mergeCell ref="AC10:AC11"/>
    <mergeCell ref="AF10:AF11"/>
    <mergeCell ref="A56:AD56"/>
    <mergeCell ref="P10:P11"/>
    <mergeCell ref="Q10:Q11"/>
    <mergeCell ref="R10:R11"/>
    <mergeCell ref="S10:S11"/>
    <mergeCell ref="T10:T11"/>
    <mergeCell ref="U10:U11"/>
    <mergeCell ref="V10:V11"/>
    <mergeCell ref="W10:W11"/>
    <mergeCell ref="A10:A11"/>
    <mergeCell ref="B10:B11"/>
    <mergeCell ref="E10:E11"/>
    <mergeCell ref="F10:F11"/>
    <mergeCell ref="G10:G11"/>
    <mergeCell ref="N10:N11"/>
    <mergeCell ref="AE10:AE11"/>
    <mergeCell ref="O10:O11"/>
    <mergeCell ref="H10:H11"/>
    <mergeCell ref="C10:D11"/>
    <mergeCell ref="I10:I11"/>
    <mergeCell ref="J10:J11"/>
    <mergeCell ref="K10:K11"/>
    <mergeCell ref="L10:L11"/>
    <mergeCell ref="M10:M11"/>
  </mergeCells>
  <printOptions/>
  <pageMargins left="0.7874015748031497" right="0.3937007874015748" top="0.5905511811023623" bottom="0.3937007874015748" header="0.3937007874015748" footer="0.3937007874015748"/>
  <pageSetup errors="blank"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Коробейникова</dc:creator>
  <cp:keywords/>
  <dc:description/>
  <cp:lastModifiedBy>Елена Коробейникова</cp:lastModifiedBy>
  <cp:lastPrinted>2019-07-16T10:44:36Z</cp:lastPrinted>
  <dcterms:created xsi:type="dcterms:W3CDTF">2019-04-10T13:16:02Z</dcterms:created>
  <dcterms:modified xsi:type="dcterms:W3CDTF">2019-10-21T11:32:07Z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20.03.2018 16_24_28)(2).xls</vt:lpwstr>
  </property>
  <property fmtid="{D5CDD505-2E9C-101B-9397-08002B2CF9AE}" pid="3" name="Название отчета">
    <vt:lpwstr>Вариант (новый от 20.03.2018 16_24_28)(2).xls</vt:lpwstr>
  </property>
  <property fmtid="{D5CDD505-2E9C-101B-9397-08002B2CF9AE}" pid="4" name="Версия клиента">
    <vt:lpwstr>19.1.14.4010</vt:lpwstr>
  </property>
  <property fmtid="{D5CDD505-2E9C-101B-9397-08002B2CF9AE}" pid="5" name="Версия базы">
    <vt:lpwstr>19.1.1625.443014682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bks2019r</vt:lpwstr>
  </property>
  <property fmtid="{D5CDD505-2E9C-101B-9397-08002B2CF9AE}" pid="9" name="Пользователь">
    <vt:lpwstr>30черных</vt:lpwstr>
  </property>
  <property fmtid="{D5CDD505-2E9C-101B-9397-08002B2CF9AE}" pid="10" name="Шаблон">
    <vt:lpwstr>sqr_info_isp_budg_2019</vt:lpwstr>
  </property>
  <property fmtid="{D5CDD505-2E9C-101B-9397-08002B2CF9AE}" pid="11" name="Локальная база">
    <vt:lpwstr>используется</vt:lpwstr>
  </property>
</Properties>
</file>