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<sst xmlns="http://schemas.openxmlformats.org/spreadsheetml/2006/main" count="787" uniqueCount="350">
  <si>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</si>
  <si>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</si>
  <si>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1 13 01000 00 0000 130</t>
  </si>
  <si>
    <t xml:space="preserve">Прочие доходы от оказания платных услуг (работ) </t>
  </si>
  <si>
    <t>1 13 01990 05 0000 130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</si>
  <si>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</si>
  <si>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</si>
  <si>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1 11 05013 10 0000 120</t>
  </si>
  <si>
    <t>1 14 02050 05 0000 410</t>
  </si>
  <si>
    <t>1 14 02053 05 0000 410</t>
  </si>
  <si>
    <t>1 14 06013 10 0000 430</t>
  </si>
  <si>
    <t>ПРОЧИЕ НЕНАЛОГОВЫЕ ДОХОДЫ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</si>
  <si>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</si>
  <si>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</si>
  <si>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</si>
  <si>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</si>
  <si>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</si>
  <si>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</si>
  <si>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</si>
  <si>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</si>
  <si>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</si>
  <si>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</si>
  <si>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</si>
  <si>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Иные межбюджетные трансферты</t>
  </si>
  <si>
    <t>2 02 04000 00 0000 151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</si>
  <si>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</si>
  <si>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</si>
  <si>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</si>
  <si>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</si>
  <si>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</si>
  <si>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</si>
  <si>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</si>
  <si>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</si>
  <si>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</si>
  <si>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</si>
  <si>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</si>
  <si>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субсидии бюджетам муниципальных районов</t>
  </si>
  <si>
    <t>2 02 02999 05 0000 151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</si>
  <si>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</si>
  <si>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</si>
  <si>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</si>
  <si>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</si>
  <si>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</si>
  <si>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</si>
  <si>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2 02 03022 00 0000 151</t>
  </si>
  <si>
    <t>2 02 03022 05 0000 151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</si>
  <si>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</si>
  <si>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</si>
  <si>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</si>
  <si>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2 02 04014 05 0000 151</t>
  </si>
  <si>
    <t>955</t>
  </si>
  <si>
    <t>Управление  сельского  хозяйства  администрации  Советского  района Кировской области</t>
  </si>
  <si>
    <t>Субвенции бюджетам муниципальных образований на содержание ребенка в семье опекуна и приемной семье, а также вознаграждение, 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</si>
  <si>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 причитающееся приемному родителю</t>
  </si>
  <si>
    <t>2 02 03029 00 0000 151</t>
  </si>
  <si>
    <t>2 02 03029 05 0000 151</t>
  </si>
  <si>
    <t>Субвенции бюджетам муниципальных образований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</si>
  <si>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</si>
  <si>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912</t>
  </si>
  <si>
    <t>Финансовое управление администрации Советского района</t>
  </si>
  <si>
    <t>2 02 01001 05 0000 151</t>
  </si>
  <si>
    <t>2 02 01003 05 0000 151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</si>
  <si>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</si>
  <si>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</si>
  <si>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</si>
  <si>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</si>
  <si>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Администрация муниципального образования Советский муниципальный район Кировской области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</si>
  <si>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</si>
  <si>
    <t>1 11 05035 05 0000 120</t>
  </si>
  <si>
    <t xml:space="preserve">Доходы от реализации  имущества, находящегося в собственности муниципальных районов  (за исключением имущества муниципальных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 имуществу </t>
  </si>
  <si>
    <t xml:space="preserve">Доходы от реализации иного имущества, находящегося в собственности муниципальных районов  (за исключением имущества муниципальных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 имуществу </t>
  </si>
  <si>
    <t>Доходы от продажи земельных участков, государственная  собственность на которые не разграничена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</si>
  <si>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поселений</t>
  </si>
  <si>
    <t>Прочие неналоговые доходы бюджетов муниципальных районов</t>
  </si>
  <si>
    <t>1 17 05050 05 0000 180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</si>
  <si>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</si>
  <si>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</si>
  <si>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</si>
  <si>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</si>
  <si>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</si>
  <si>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</si>
  <si>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на поддержку мер по обеспечению сбалансированности бюджетов</t>
  </si>
  <si>
    <t>2 02 01003 00 0000 151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</si>
  <si>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</si>
  <si>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</si>
  <si>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</si>
  <si>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814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</si>
  <si>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</si>
  <si>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</si>
  <si>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</si>
  <si>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</si>
  <si>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</si>
  <si>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</si>
  <si>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</si>
  <si>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</si>
  <si>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1 14 06010 00 0000 430</t>
  </si>
  <si>
    <t>936</t>
  </si>
  <si>
    <t>доходов  бюджета муниципального района</t>
  </si>
  <si>
    <t>Наименование показателя</t>
  </si>
  <si>
    <t>Код бюджетной классификации</t>
  </si>
  <si>
    <t>Кассовое исполнение 
(тыс. рублей)</t>
  </si>
  <si>
    <t>адми-нистра-тора поступ-лений</t>
  </si>
  <si>
    <t>ДОХОДЫ, ВСЕГО</t>
  </si>
  <si>
    <t>Федеральная служба по надзору в сфере природопользования</t>
  </si>
  <si>
    <t>048</t>
  </si>
  <si>
    <t>НАЛОГОВЫЕ И НЕНАЛОГОВЫЕ ДОХОДЫ</t>
  </si>
  <si>
    <t>1 00 00000 00 0000 000</t>
  </si>
  <si>
    <t>ПЛАТЕЖИ ПРИ ПОЛЬЗОВАНИИ ПРИРОДНЫМИ РЕСУРСАМИ</t>
  </si>
  <si>
    <t>1 16 00000 00 0000 000</t>
  </si>
  <si>
    <t>Плата за негативное воздействие на окружающую среду</t>
  </si>
  <si>
    <t>1 12 01000 01 0000 120</t>
  </si>
  <si>
    <t>ШТРАФЫ, САНКЦИИ, ВОЗМЕЩЕНИЕ УЩЕРБА</t>
  </si>
  <si>
    <t>Государственная пошлина по делам,  рассматриваемым в судах общей юрисдикции, мировыми судьями</t>
  </si>
  <si>
    <t>Государственная пошлина по делам,  рассматриваемым в судах общей юрисдикции, мировыми судьями (за исключением Верховного Суда Российской Федерации)</t>
  </si>
  <si>
    <t>1 08 03000 01 0000 110</t>
  </si>
  <si>
    <t>1 08 03010 01 0000 110</t>
  </si>
  <si>
    <t>1 09 07000 00 0000 110</t>
  </si>
  <si>
    <t>1 09 07030 00 0000 110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</si>
  <si>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</si>
  <si>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</si>
  <si>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</si>
  <si>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</si>
  <si>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133, 134, 135, 135.1 Налогового кодекса Российской 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</si>
  <si>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</si>
  <si>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</si>
  <si>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</si>
  <si>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</si>
  <si>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Федеральная миграционная служба</t>
  </si>
  <si>
    <t>192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</si>
  <si>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</si>
  <si>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</si>
  <si>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субсидии</t>
  </si>
  <si>
    <t>2 02 02999 00 0000 151</t>
  </si>
  <si>
    <t>2 02 03024 00 0000 151</t>
  </si>
  <si>
    <t>2 02 03024 05 0000 151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</si>
  <si>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</si>
  <si>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</si>
  <si>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902</t>
  </si>
  <si>
    <t>Управление культуры, молодежной политики и спорта администрации Советского района</t>
  </si>
  <si>
    <t>903</t>
  </si>
  <si>
    <t>Муниципальное учреждение Управление образованием Советского района Кировской области</t>
  </si>
  <si>
    <t>2 02 03027 00 0000 151</t>
  </si>
  <si>
    <t>2 02 03027 05 0000 151</t>
  </si>
  <si>
    <t>Федеральная  служба по  надзору  в сфере защиты прав потребителей и благополучия человека</t>
  </si>
  <si>
    <t>Единый налог на вмененный доход для  отдельных видов деятельности</t>
  </si>
  <si>
    <t>1 05 02000 02 0000 110</t>
  </si>
  <si>
    <t>Прочие поступления от денежных взысканий (штрафов) и иных сумм в возмещение ущерба</t>
  </si>
  <si>
    <t>1 16 90000 00 0000 140</t>
  </si>
  <si>
    <t>ГОСУДАРСТВЕННАЯ ПОШЛИНА</t>
  </si>
  <si>
    <t>1 08 00000 00 0000 000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</si>
  <si>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</si>
  <si>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</si>
  <si>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1 13 00000 00 0000 000</t>
  </si>
  <si>
    <t>Федеральная налоговая служба</t>
  </si>
  <si>
    <t>НАЛОГИ НА ПРИБЫЛЬ, ДОХОДЫ</t>
  </si>
  <si>
    <t>1 01 00000 00 0000 000</t>
  </si>
  <si>
    <t>182</t>
  </si>
  <si>
    <t>Налог на доходы физических лиц</t>
  </si>
  <si>
    <t>1 01 02000 01 0000 110</t>
  </si>
  <si>
    <t>1 01 02010 01 0000 110</t>
  </si>
  <si>
    <t>1 01 02020 01 0000 110</t>
  </si>
  <si>
    <t>1 01 02040 01 0000 110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</si>
  <si>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</si>
  <si>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</si>
  <si>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</si>
  <si>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</si>
  <si>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</si>
  <si>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</si>
  <si>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</si>
  <si>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</si>
  <si>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</si>
  <si>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</si>
  <si>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</si>
  <si>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</si>
  <si>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</si>
  <si>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</si>
  <si>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 на имущество организаций по имуществу, не входящему в Единую систему газоснабжения</t>
  </si>
  <si>
    <t>1 06 02010 02 0000 110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</si>
  <si>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</si>
  <si>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</si>
  <si>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налоги и сборы (по отмененным  налогам и сборам субъектов Российской Федерации)</t>
  </si>
  <si>
    <t>1 09 06000 02 0000 110</t>
  </si>
  <si>
    <t>Налог с продаж</t>
  </si>
  <si>
    <t>1 09 06010 02 0000 110</t>
  </si>
  <si>
    <t>1 12 00000 00 0000 000</t>
  </si>
  <si>
    <t>Денежные взыскания (штрафы) за нарушение законодательства о налогах и сборах</t>
  </si>
  <si>
    <t>1 16 03000 00 0000 140</t>
  </si>
  <si>
    <t>Министерство внутренних дел Российской Федерации</t>
  </si>
  <si>
    <t>188</t>
  </si>
  <si>
    <t>к Решению Советской районной Думы</t>
  </si>
  <si>
    <t xml:space="preserve">Налог, взимаемый с налогоплательщиков, выбравших в качестве объекта налогообложения  доходы 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</si>
  <si>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</si>
  <si>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 xml:space="preserve"> 1 05 01011 01 0000 110</t>
  </si>
  <si>
    <t xml:space="preserve"> 1 05 01012 01 0000 110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</si>
  <si>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</si>
  <si>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</si>
  <si>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1 05 01021 01 0000 110</t>
  </si>
  <si>
    <t xml:space="preserve"> 1 05 01022 01 0000 110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</si>
  <si>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</si>
  <si>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</si>
  <si>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1 05 02010 02 0000 110</t>
  </si>
  <si>
    <t xml:space="preserve"> 1 05 02020 02 0000 110</t>
  </si>
  <si>
    <t>811</t>
  </si>
  <si>
    <t>Возврат  остатков  субсидий,  субвенций  и  иных межбюджетных  трансфертов,  имеющих  целевое назначение,  прошлых 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</si>
  <si>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</si>
  <si>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</si>
  <si>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2 19 05000 05 0000 151</t>
  </si>
  <si>
    <t>Управление ветеринарии Кировской области</t>
  </si>
  <si>
    <t>943</t>
  </si>
  <si>
    <t>Муниципальное учреждение Районная Дума муниципального образования Советский муниципальный район</t>
  </si>
  <si>
    <t>1 12 01010 01 0000 120</t>
  </si>
  <si>
    <t>1 12 01020 01 0000 120</t>
  </si>
  <si>
    <t>1 12 01030 01 0000 120</t>
  </si>
  <si>
    <t>1 12 01040 01 0000 120</t>
  </si>
  <si>
    <t>076</t>
  </si>
  <si>
    <t>Федеральное агентство по рыболовству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</si>
  <si>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</si>
  <si>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</si>
  <si>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</si>
  <si>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</si>
  <si>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1 16 08000 01 0000 140</t>
  </si>
  <si>
    <t>106</t>
  </si>
  <si>
    <t>1 16 30030 01 0000 140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</si>
  <si>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</si>
  <si>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</si>
  <si>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>1 16 30000 01 0000 140</t>
  </si>
  <si>
    <t>Федеральная служба по надзору в сфере транспорта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</si>
  <si>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</si>
  <si>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</si>
  <si>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</si>
  <si>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</si>
  <si>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</si>
  <si>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</si>
  <si>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</si>
  <si>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1 05 03010 01 0000 110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</si>
  <si>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</si>
  <si>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</si>
  <si>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1 16 25060 01 0000 140</t>
  </si>
  <si>
    <t>Денежные взыскания (штрафы) за нарушение  земельного законодательства</t>
  </si>
  <si>
    <t>321</t>
  </si>
  <si>
    <t>Федеральная служба государственной регистрации, кадастра и картографии</t>
  </si>
  <si>
    <t>Денежные взыскания (штрафы) за нарушение законодательства Российской Федерации о недрах</t>
  </si>
  <si>
    <t xml:space="preserve">Налог, взимаемый в  связи с применением патентной системы налогообложения </t>
  </si>
  <si>
    <t xml:space="preserve">Налог, взимаемый в  связи с применением патентной системы налогообложения, зачисляемый в бюджеты муниципальных районов </t>
  </si>
  <si>
    <t>1 05 04000 02 0000 110</t>
  </si>
  <si>
    <t>1 05 04020 02 0000 110</t>
  </si>
  <si>
    <t>1 09 07033 05 0000 110</t>
  </si>
  <si>
    <t>1 16 08010 01 0000 140</t>
  </si>
  <si>
    <t>Межбюджетные трансферты, передаваемые бюджетам 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</si>
  <si>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2 02 02204 05 0000 151</t>
  </si>
  <si>
    <t>2 02 02204 00 0000 151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</si>
  <si>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</si>
  <si>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</si>
  <si>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1 11 05075 05 0000 120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</si>
  <si>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</si>
  <si>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</si>
  <si>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 казну муниципальных районов (за исключением земельных участков)</t>
  </si>
  <si>
    <t xml:space="preserve">  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</si>
  <si>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 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</si>
  <si>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 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</si>
  <si>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 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</si>
  <si>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 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</si>
  <si>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 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</si>
  <si>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 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</si>
  <si>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 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</si>
  <si>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 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</si>
  <si>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</si>
  <si>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</si>
  <si>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2 02 03098 05 0000 151</t>
  </si>
  <si>
    <t>2 02 03099 00 0000 151</t>
  </si>
  <si>
    <t>2 02 03099 05 0000 151</t>
  </si>
  <si>
    <t>2 02 03107 00 0000 151</t>
  </si>
  <si>
    <t>2 02 03107 05 0000 151</t>
  </si>
  <si>
    <t>2 02 03108 00 000 151</t>
  </si>
  <si>
    <t>2 02 03108 05 0000 151</t>
  </si>
  <si>
    <t>2 02 03115 00 0000 151</t>
  </si>
  <si>
    <t>2 02 03115 05 0000 151</t>
  </si>
  <si>
    <t>_______________________</t>
  </si>
  <si>
    <t>Акцизы по подакцизным товарам (продукции), производимым на территории Российской Федерации</t>
  </si>
  <si>
    <t>100</t>
  </si>
  <si>
    <t>1 0 302000 01 0000 110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</si>
  <si>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</si>
  <si>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</si>
  <si>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</si>
  <si>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</si>
  <si>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</si>
  <si>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</si>
  <si>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</si>
  <si>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</si>
  <si>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Федеральное казначейство</t>
  </si>
  <si>
    <t>НАЛОГИ НА ТОВАРЫ (РАБОТЫ, УСЛУГИ), РЕАЛИЗУЕМЫЕ НА ТЕРРИТОРИИ РОССИЙСКОЙ ФЕДЕРАЦИИ</t>
  </si>
  <si>
    <t>1 03 00000 00 0000 000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</si>
  <si>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</si>
  <si>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</si>
  <si>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</si>
  <si>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1 13 02995 05 0000 130</t>
  </si>
  <si>
    <t>1 13 02990 00 0000 130</t>
  </si>
  <si>
    <t>Прочие доходы от компенсации затрат государства</t>
  </si>
  <si>
    <t>Прочие доходы от компенсации затрат государства муниципальных районов</t>
  </si>
  <si>
    <t>Субсидии 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</si>
  <si>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 бюджетам муниципальнх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</si>
  <si>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2 02 02215 00 0000 151</t>
  </si>
  <si>
    <t>2 02 02215 05 0000 151</t>
  </si>
  <si>
    <t>Прочие субвенции</t>
  </si>
  <si>
    <t>2 02 03999 00 0000 151</t>
  </si>
  <si>
    <t>Прочие субвенции бюджетам муниципальных районов</t>
  </si>
  <si>
    <t>2 02 03999 05 0000 151</t>
  </si>
  <si>
    <t>Субсидии бюджетам на осуществление дорожной деятельности в отношении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</si>
  <si>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2 02 02216 00 0000 151</t>
  </si>
  <si>
    <t>Субсидии бюджетам муниципальных районов на осуществление дорожной деятельности в отношении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</si>
  <si>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2 02 02216 05 0000 151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</si>
  <si>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</si>
  <si>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</si>
  <si>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</si>
  <si>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2 02 03119 05 0000 151</t>
  </si>
  <si>
    <t>Доходы  бюджета муниципального образования Советский муниципальный район Кировской области за 2015 год по кодам классификации доходов бюджетов</t>
  </si>
  <si>
    <t>Плата за выбросы загзняющих веществ, образующихся при сжигании на факельных установках</t>
  </si>
  <si>
    <t>1 12 01070 01 0000 120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</si>
  <si>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</si>
  <si>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 продукции</t>
  </si>
  <si>
    <t>710</t>
  </si>
  <si>
    <t>Министерство охраны окружающей среды  Кировской области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</si>
  <si>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</si>
  <si>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</si>
  <si>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</si>
  <si>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</si>
  <si>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2 02 04052 00 0000 151</t>
  </si>
  <si>
    <t>2 02 04052 05 0000 151</t>
  </si>
  <si>
    <t>2 02 04053 00 0000 151</t>
  </si>
  <si>
    <t>2 02 04053 05 0000 151</t>
  </si>
  <si>
    <t xml:space="preserve">2 02 04000 00 0000 151   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</si>
  <si>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</si>
  <si>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</si>
  <si>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2 02 04999 05 0000 151</t>
  </si>
  <si>
    <t xml:space="preserve">2 02 04999 00 0000 151 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</si>
  <si>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</si>
  <si>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</si>
  <si>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</si>
  <si>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</si>
  <si>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</si>
  <si>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 трансферты,  передаваемые  бюджетам   на 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</si>
  <si>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 трансферты,  передаваемые  бюджетам муниципальных  районов  на  комплектование книжных фондов библиотек муниципальных образований</t>
  </si>
  <si>
    <t>2 02 04025 00 0000 151</t>
  </si>
  <si>
    <t>2 02 04025 05 0000 151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</si>
  <si>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</si>
  <si>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2 02 04041 00 0000 151</t>
  </si>
  <si>
    <t>2 02 04041 05 0000 151</t>
  </si>
  <si>
    <t xml:space="preserve">2 02 04999 05 0000 151 </t>
  </si>
  <si>
    <t>Приложение 1</t>
  </si>
  <si>
    <t>от 20.06.2016   № 47   "Об исполнении бюджета муниципального образования Советский муниципальный район Кировской области за 2015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</si>
</sst>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name val="Times New Roman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" fontId="1" fillId="0" borderId="10" xfId="58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 horizontal="left" vertical="top" indent="5"/>
    </xf>
    <xf numFmtId="0" fontId="1" fillId="0" borderId="0" xfId="0" applyFont="1" applyFill="1" applyAlignment="1">
      <alignment horizontal="left" vertical="top" wrapText="1" indent="5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wrapText="1"/>
    </xf>
    <xf numFmtId="0" fontId="9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1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67.875" style="0" customWidth="1"/>
    <col min="2" max="2" width="10.375" style="0" customWidth="1"/>
    <col min="3" max="3" width="24.75390625" style="0" customWidth="1"/>
    <col min="4" max="4" width="19.00390625" style="0" customWidth="1"/>
  </cols>
  <sheetData>
    <row r="1" spans="1:4" ht="15.75">
      <c r="A1" s="1"/>
      <c r="B1" s="2"/>
      <c r="C1" s="33" t="s">
        <v>348</v>
      </c>
      <c r="D1" s="30"/>
    </row>
    <row r="2" spans="1:4" ht="27" customHeight="1">
      <c r="A2" s="1"/>
      <c r="B2" s="2"/>
      <c r="C2" s="32" t="s">
        <v>189</v>
      </c>
      <c r="D2" s="31"/>
    </row>
    <row r="3" spans="1:4" ht="60.75" customHeight="1">
      <c r="A3" s="1"/>
      <c r="B3" s="2"/>
      <c r="C3" s="60" t="s">
        <v>349</v>
      </c>
      <c r="D3" s="60"/>
    </row>
    <row r="4" spans="1:4" ht="15.75">
      <c r="A4" s="1"/>
      <c r="B4" s="2"/>
      <c r="C4" s="30"/>
      <c r="D4" s="30"/>
    </row>
    <row r="5" spans="1:4" ht="18.75">
      <c r="A5" s="3"/>
      <c r="B5" s="4"/>
      <c r="C5" s="5"/>
      <c r="D5" s="6"/>
    </row>
    <row r="6" spans="1:4" ht="42" customHeight="1">
      <c r="A6" s="61" t="s">
        <v>315</v>
      </c>
      <c r="B6" s="61"/>
      <c r="C6" s="61"/>
      <c r="D6" s="61"/>
    </row>
    <row r="7" spans="1:4" ht="18.75">
      <c r="A7" s="7"/>
      <c r="B7" s="7"/>
      <c r="C7" s="7"/>
      <c r="D7" s="8"/>
    </row>
    <row r="8" spans="1:4" ht="15.75">
      <c r="A8" s="62" t="s">
        <v>98</v>
      </c>
      <c r="B8" s="62" t="s">
        <v>99</v>
      </c>
      <c r="C8" s="62"/>
      <c r="D8" s="62" t="s">
        <v>100</v>
      </c>
    </row>
    <row r="9" spans="1:4" ht="78.75">
      <c r="A9" s="62"/>
      <c r="B9" s="9" t="s">
        <v>101</v>
      </c>
      <c r="C9" s="9" t="s">
        <v>97</v>
      </c>
      <c r="D9" s="62"/>
    </row>
    <row r="10" spans="1:4" ht="15.75">
      <c r="A10" s="9">
        <v>1</v>
      </c>
      <c r="B10" s="9">
        <v>2</v>
      </c>
      <c r="C10" s="9">
        <v>3</v>
      </c>
      <c r="D10" s="9">
        <v>4</v>
      </c>
    </row>
    <row r="11" spans="1:4" ht="17.25" customHeight="1">
      <c r="A11" s="10" t="s">
        <v>102</v>
      </c>
      <c r="B11" s="11"/>
      <c r="C11" s="9"/>
      <c r="D11" s="14">
        <f>D12+D42+D55+D60+D100+D111+D122+D127+D132+D137+D155+D183+D206+D258+D263+D24+D37+D117+D29</f>
        <v>446582.15</v>
      </c>
    </row>
    <row r="12" spans="1:4" ht="19.5" customHeight="1">
      <c r="A12" s="10" t="s">
        <v>103</v>
      </c>
      <c r="B12" s="12" t="s">
        <v>104</v>
      </c>
      <c r="C12" s="13"/>
      <c r="D12" s="14">
        <f>D14+D21</f>
        <v>676.56</v>
      </c>
    </row>
    <row r="13" spans="1:4" ht="15.75">
      <c r="A13" s="15" t="s">
        <v>105</v>
      </c>
      <c r="B13" s="16" t="s">
        <v>104</v>
      </c>
      <c r="C13" s="17" t="s">
        <v>106</v>
      </c>
      <c r="D13" s="18">
        <f>D14</f>
        <v>674.56</v>
      </c>
    </row>
    <row r="14" spans="1:4" ht="15.75">
      <c r="A14" s="15" t="s">
        <v>107</v>
      </c>
      <c r="B14" s="16" t="s">
        <v>104</v>
      </c>
      <c r="C14" s="17" t="s">
        <v>184</v>
      </c>
      <c r="D14" s="18">
        <f>D15</f>
        <v>674.56</v>
      </c>
    </row>
    <row r="15" spans="1:4" ht="15.75">
      <c r="A15" s="15" t="s">
        <v>109</v>
      </c>
      <c r="B15" s="42" t="s">
        <v>104</v>
      </c>
      <c r="C15" s="17" t="s">
        <v>110</v>
      </c>
      <c r="D15" s="18">
        <f>D16+D17+D18+D19+D20</f>
        <v>674.56</v>
      </c>
    </row>
    <row r="16" spans="1:4" ht="31.5">
      <c r="A16" s="44" t="s">
        <v>216</v>
      </c>
      <c r="B16" s="42" t="s">
        <v>104</v>
      </c>
      <c r="C16" s="17" t="s">
        <v>210</v>
      </c>
      <c r="D16" s="18">
        <v>78.37</v>
      </c>
    </row>
    <row r="17" spans="1:4" ht="31.5">
      <c r="A17" s="44" t="s">
        <v>217</v>
      </c>
      <c r="B17" s="42" t="s">
        <v>104</v>
      </c>
      <c r="C17" s="17" t="s">
        <v>211</v>
      </c>
      <c r="D17" s="18">
        <v>11.84</v>
      </c>
    </row>
    <row r="18" spans="1:4" ht="15.75">
      <c r="A18" s="44" t="s">
        <v>218</v>
      </c>
      <c r="B18" s="42" t="s">
        <v>104</v>
      </c>
      <c r="C18" s="17" t="s">
        <v>212</v>
      </c>
      <c r="D18" s="18">
        <v>247.03</v>
      </c>
    </row>
    <row r="19" spans="1:4" ht="15.75">
      <c r="A19" s="44" t="s">
        <v>219</v>
      </c>
      <c r="B19" s="42" t="s">
        <v>104</v>
      </c>
      <c r="C19" s="17" t="s">
        <v>213</v>
      </c>
      <c r="D19" s="18">
        <v>337.06</v>
      </c>
    </row>
    <row r="20" spans="1:4" ht="31.5">
      <c r="A20" s="44" t="s">
        <v>316</v>
      </c>
      <c r="B20" s="42" t="s">
        <v>104</v>
      </c>
      <c r="C20" s="17" t="s">
        <v>317</v>
      </c>
      <c r="D20" s="18">
        <v>0.26</v>
      </c>
    </row>
    <row r="21" spans="1:4" ht="15.75">
      <c r="A21" s="15" t="s">
        <v>111</v>
      </c>
      <c r="B21" s="42" t="s">
        <v>104</v>
      </c>
      <c r="C21" s="17" t="s">
        <v>108</v>
      </c>
      <c r="D21" s="18">
        <f>D23</f>
        <v>2</v>
      </c>
    </row>
    <row r="22" spans="1:4" ht="78.75">
      <c r="A22" s="25" t="s">
        <v>30</v>
      </c>
      <c r="B22" s="42" t="s">
        <v>104</v>
      </c>
      <c r="C22" s="17" t="s">
        <v>228</v>
      </c>
      <c r="D22" s="18">
        <f>D23</f>
        <v>2</v>
      </c>
    </row>
    <row r="23" spans="1:4" ht="31.5">
      <c r="A23" s="49" t="s">
        <v>241</v>
      </c>
      <c r="B23" s="42" t="s">
        <v>104</v>
      </c>
      <c r="C23" s="17" t="s">
        <v>129</v>
      </c>
      <c r="D23" s="18">
        <v>2</v>
      </c>
    </row>
    <row r="24" spans="1:4" ht="15.75">
      <c r="A24" s="43" t="s">
        <v>215</v>
      </c>
      <c r="B24" s="20" t="s">
        <v>214</v>
      </c>
      <c r="C24" s="21"/>
      <c r="D24" s="14">
        <f>D25</f>
        <v>11.2</v>
      </c>
    </row>
    <row r="25" spans="1:4" ht="15.75">
      <c r="A25" s="15" t="s">
        <v>105</v>
      </c>
      <c r="B25" s="16" t="s">
        <v>214</v>
      </c>
      <c r="C25" s="17" t="s">
        <v>106</v>
      </c>
      <c r="D25" s="18">
        <f>D26</f>
        <v>11.2</v>
      </c>
    </row>
    <row r="26" spans="1:4" ht="15.75">
      <c r="A26" s="15" t="s">
        <v>111</v>
      </c>
      <c r="B26" s="16" t="s">
        <v>214</v>
      </c>
      <c r="C26" s="17" t="s">
        <v>108</v>
      </c>
      <c r="D26" s="18">
        <f>D27</f>
        <v>11.2</v>
      </c>
    </row>
    <row r="27" spans="1:4" ht="31.5">
      <c r="A27" s="15" t="s">
        <v>146</v>
      </c>
      <c r="B27" s="16" t="s">
        <v>214</v>
      </c>
      <c r="C27" s="17" t="s">
        <v>147</v>
      </c>
      <c r="D27" s="18">
        <f>D28</f>
        <v>11.2</v>
      </c>
    </row>
    <row r="28" spans="1:4" ht="47.25">
      <c r="A28" s="15" t="s">
        <v>34</v>
      </c>
      <c r="B28" s="16" t="s">
        <v>214</v>
      </c>
      <c r="C28" s="17" t="s">
        <v>35</v>
      </c>
      <c r="D28" s="18">
        <v>11.2</v>
      </c>
    </row>
    <row r="29" spans="1:4" ht="15.75">
      <c r="A29" s="19" t="s">
        <v>289</v>
      </c>
      <c r="B29" s="20" t="s">
        <v>279</v>
      </c>
      <c r="C29" s="17"/>
      <c r="D29" s="18">
        <f>D30</f>
        <v>4778.959999999999</v>
      </c>
    </row>
    <row r="30" spans="1:4" ht="15.75">
      <c r="A30" s="15" t="s">
        <v>105</v>
      </c>
      <c r="B30" s="16" t="s">
        <v>279</v>
      </c>
      <c r="C30" s="17" t="s">
        <v>106</v>
      </c>
      <c r="D30" s="18">
        <f>D31</f>
        <v>4778.959999999999</v>
      </c>
    </row>
    <row r="31" spans="1:4" ht="31.5">
      <c r="A31" s="55" t="s">
        <v>290</v>
      </c>
      <c r="B31" s="16" t="s">
        <v>279</v>
      </c>
      <c r="C31" s="56" t="s">
        <v>291</v>
      </c>
      <c r="D31" s="18">
        <f>D32</f>
        <v>4778.959999999999</v>
      </c>
    </row>
    <row r="32" spans="1:4" ht="31.5">
      <c r="A32" s="55" t="s">
        <v>278</v>
      </c>
      <c r="B32" s="16" t="s">
        <v>279</v>
      </c>
      <c r="C32" s="56" t="s">
        <v>280</v>
      </c>
      <c r="D32" s="18">
        <f>D33+D34+D35+D36</f>
        <v>4778.959999999999</v>
      </c>
    </row>
    <row r="33" spans="1:4" ht="31.5">
      <c r="A33" s="55" t="s">
        <v>281</v>
      </c>
      <c r="B33" s="16" t="s">
        <v>279</v>
      </c>
      <c r="C33" s="56" t="s">
        <v>282</v>
      </c>
      <c r="D33" s="18">
        <v>1665.96</v>
      </c>
    </row>
    <row r="34" spans="1:4" ht="47.25">
      <c r="A34" s="55" t="s">
        <v>283</v>
      </c>
      <c r="B34" s="16" t="s">
        <v>279</v>
      </c>
      <c r="C34" s="56" t="s">
        <v>284</v>
      </c>
      <c r="D34" s="18">
        <v>45.13</v>
      </c>
    </row>
    <row r="35" spans="1:4" ht="51" customHeight="1">
      <c r="A35" s="55" t="s">
        <v>285</v>
      </c>
      <c r="B35" s="16" t="s">
        <v>279</v>
      </c>
      <c r="C35" s="56" t="s">
        <v>286</v>
      </c>
      <c r="D35" s="18">
        <v>3282.14</v>
      </c>
    </row>
    <row r="36" spans="1:4" ht="50.25" customHeight="1">
      <c r="A36" s="55" t="s">
        <v>287</v>
      </c>
      <c r="B36" s="16" t="s">
        <v>279</v>
      </c>
      <c r="C36" s="56" t="s">
        <v>288</v>
      </c>
      <c r="D36" s="18">
        <v>-214.27</v>
      </c>
    </row>
    <row r="37" spans="1:4" ht="15.75">
      <c r="A37" s="19" t="s">
        <v>226</v>
      </c>
      <c r="B37" s="20" t="s">
        <v>221</v>
      </c>
      <c r="C37" s="21"/>
      <c r="D37" s="14">
        <f>D38</f>
        <v>64</v>
      </c>
    </row>
    <row r="38" spans="1:4" ht="15.75">
      <c r="A38" s="15" t="s">
        <v>105</v>
      </c>
      <c r="B38" s="16" t="s">
        <v>221</v>
      </c>
      <c r="C38" s="17" t="s">
        <v>106</v>
      </c>
      <c r="D38" s="18">
        <f>D39</f>
        <v>64</v>
      </c>
    </row>
    <row r="39" spans="1:4" ht="15.75">
      <c r="A39" s="15" t="s">
        <v>111</v>
      </c>
      <c r="B39" s="16" t="s">
        <v>221</v>
      </c>
      <c r="C39" s="17" t="s">
        <v>108</v>
      </c>
      <c r="D39" s="18">
        <f>D40</f>
        <v>64</v>
      </c>
    </row>
    <row r="40" spans="1:4" ht="31.5">
      <c r="A40" s="15" t="s">
        <v>224</v>
      </c>
      <c r="B40" s="16" t="s">
        <v>221</v>
      </c>
      <c r="C40" s="17" t="s">
        <v>225</v>
      </c>
      <c r="D40" s="18">
        <f>D41</f>
        <v>64</v>
      </c>
    </row>
    <row r="41" spans="1:4" ht="31.5">
      <c r="A41" s="15" t="s">
        <v>223</v>
      </c>
      <c r="B41" s="16" t="s">
        <v>221</v>
      </c>
      <c r="C41" s="17" t="s">
        <v>222</v>
      </c>
      <c r="D41" s="18">
        <v>64</v>
      </c>
    </row>
    <row r="42" spans="1:4" ht="31.5">
      <c r="A42" s="19" t="s">
        <v>143</v>
      </c>
      <c r="B42" s="20" t="s">
        <v>31</v>
      </c>
      <c r="C42" s="21"/>
      <c r="D42" s="14">
        <f>D43</f>
        <v>859.72</v>
      </c>
    </row>
    <row r="43" spans="1:4" ht="15.75">
      <c r="A43" s="15" t="s">
        <v>105</v>
      </c>
      <c r="B43" s="16" t="s">
        <v>31</v>
      </c>
      <c r="C43" s="17" t="s">
        <v>106</v>
      </c>
      <c r="D43" s="18">
        <f>D44</f>
        <v>859.72</v>
      </c>
    </row>
    <row r="44" spans="1:4" ht="15.75">
      <c r="A44" s="15" t="s">
        <v>111</v>
      </c>
      <c r="B44" s="16" t="s">
        <v>31</v>
      </c>
      <c r="C44" s="17" t="s">
        <v>108</v>
      </c>
      <c r="D44" s="18">
        <f>D48+D51+D53+D45+D50+D52</f>
        <v>859.72</v>
      </c>
    </row>
    <row r="45" spans="1:4" ht="63">
      <c r="A45" s="47" t="s">
        <v>227</v>
      </c>
      <c r="B45" s="16" t="s">
        <v>31</v>
      </c>
      <c r="C45" s="17" t="s">
        <v>220</v>
      </c>
      <c r="D45" s="18">
        <f>D46+D47</f>
        <v>10</v>
      </c>
    </row>
    <row r="46" spans="1:4" ht="62.25" customHeight="1">
      <c r="A46" s="47" t="s">
        <v>294</v>
      </c>
      <c r="B46" s="16" t="s">
        <v>31</v>
      </c>
      <c r="C46" s="17" t="s">
        <v>247</v>
      </c>
      <c r="D46" s="18">
        <v>5</v>
      </c>
    </row>
    <row r="47" spans="1:4" ht="48.75" customHeight="1">
      <c r="A47" s="47" t="s">
        <v>319</v>
      </c>
      <c r="B47" s="16" t="s">
        <v>31</v>
      </c>
      <c r="C47" s="17" t="s">
        <v>318</v>
      </c>
      <c r="D47" s="18">
        <v>5</v>
      </c>
    </row>
    <row r="48" spans="1:4" ht="78.75">
      <c r="A48" s="25" t="s">
        <v>30</v>
      </c>
      <c r="B48" s="16" t="s">
        <v>31</v>
      </c>
      <c r="C48" s="17" t="s">
        <v>228</v>
      </c>
      <c r="D48" s="18">
        <f>D49</f>
        <v>101</v>
      </c>
    </row>
    <row r="49" spans="1:4" ht="31.5">
      <c r="A49" s="45" t="s">
        <v>130</v>
      </c>
      <c r="B49" s="16" t="s">
        <v>31</v>
      </c>
      <c r="C49" s="17" t="s">
        <v>129</v>
      </c>
      <c r="D49" s="18">
        <v>101</v>
      </c>
    </row>
    <row r="50" spans="1:4" ht="47.25">
      <c r="A50" s="47" t="s">
        <v>293</v>
      </c>
      <c r="B50" s="16" t="s">
        <v>31</v>
      </c>
      <c r="C50" s="17" t="s">
        <v>292</v>
      </c>
      <c r="D50" s="18">
        <v>10</v>
      </c>
    </row>
    <row r="51" spans="1:4" ht="63">
      <c r="A51" s="26" t="s">
        <v>32</v>
      </c>
      <c r="B51" s="16" t="s">
        <v>31</v>
      </c>
      <c r="C51" s="17" t="s">
        <v>33</v>
      </c>
      <c r="D51" s="18">
        <v>540.22</v>
      </c>
    </row>
    <row r="52" spans="1:4" ht="63">
      <c r="A52" s="45" t="s">
        <v>235</v>
      </c>
      <c r="B52" s="16" t="s">
        <v>31</v>
      </c>
      <c r="C52" s="17" t="s">
        <v>236</v>
      </c>
      <c r="D52" s="18">
        <v>6</v>
      </c>
    </row>
    <row r="53" spans="1:4" ht="31.5">
      <c r="A53" s="15" t="s">
        <v>146</v>
      </c>
      <c r="B53" s="16" t="s">
        <v>31</v>
      </c>
      <c r="C53" s="17" t="s">
        <v>147</v>
      </c>
      <c r="D53" s="18">
        <f>D54</f>
        <v>192.5</v>
      </c>
    </row>
    <row r="54" spans="1:4" ht="47.25">
      <c r="A54" s="15" t="s">
        <v>34</v>
      </c>
      <c r="B54" s="16" t="s">
        <v>31</v>
      </c>
      <c r="C54" s="17" t="s">
        <v>35</v>
      </c>
      <c r="D54" s="18">
        <v>192.5</v>
      </c>
    </row>
    <row r="55" spans="1:4" ht="47.25">
      <c r="A55" s="19" t="s">
        <v>150</v>
      </c>
      <c r="B55" s="20" t="s">
        <v>151</v>
      </c>
      <c r="C55" s="21"/>
      <c r="D55" s="14">
        <f>D56</f>
        <v>182.3</v>
      </c>
    </row>
    <row r="56" spans="1:4" ht="15.75">
      <c r="A56" s="15" t="s">
        <v>105</v>
      </c>
      <c r="B56" s="16" t="s">
        <v>151</v>
      </c>
      <c r="C56" s="17" t="s">
        <v>106</v>
      </c>
      <c r="D56" s="18">
        <f>D57</f>
        <v>182.3</v>
      </c>
    </row>
    <row r="57" spans="1:4" ht="15.75">
      <c r="A57" s="15" t="s">
        <v>111</v>
      </c>
      <c r="B57" s="16" t="s">
        <v>151</v>
      </c>
      <c r="C57" s="17" t="s">
        <v>108</v>
      </c>
      <c r="D57" s="18">
        <f>D58</f>
        <v>182.3</v>
      </c>
    </row>
    <row r="58" spans="1:4" ht="31.5">
      <c r="A58" s="15" t="s">
        <v>146</v>
      </c>
      <c r="B58" s="16" t="s">
        <v>151</v>
      </c>
      <c r="C58" s="17" t="s">
        <v>147</v>
      </c>
      <c r="D58" s="18">
        <f>D59</f>
        <v>182.3</v>
      </c>
    </row>
    <row r="59" spans="1:4" ht="47.25">
      <c r="A59" s="15" t="s">
        <v>34</v>
      </c>
      <c r="B59" s="16" t="s">
        <v>151</v>
      </c>
      <c r="C59" s="17" t="s">
        <v>35</v>
      </c>
      <c r="D59" s="18">
        <v>182.3</v>
      </c>
    </row>
    <row r="60" spans="1:4" ht="15.75">
      <c r="A60" s="10" t="s">
        <v>153</v>
      </c>
      <c r="B60" s="12">
        <v>182</v>
      </c>
      <c r="C60" s="13"/>
      <c r="D60" s="14">
        <f>D61</f>
        <v>79822.1</v>
      </c>
    </row>
    <row r="61" spans="1:4" ht="15.75">
      <c r="A61" s="15" t="s">
        <v>105</v>
      </c>
      <c r="B61" s="16">
        <v>182</v>
      </c>
      <c r="C61" s="17" t="s">
        <v>106</v>
      </c>
      <c r="D61" s="18">
        <f>D62+D68+D83+D86+D89+D95</f>
        <v>79822.1</v>
      </c>
    </row>
    <row r="62" spans="1:4" ht="15.75">
      <c r="A62" s="15" t="s">
        <v>154</v>
      </c>
      <c r="B62" s="16">
        <v>182</v>
      </c>
      <c r="C62" s="17" t="s">
        <v>155</v>
      </c>
      <c r="D62" s="18">
        <f>D63</f>
        <v>33727.869999999995</v>
      </c>
    </row>
    <row r="63" spans="1:4" ht="15.75">
      <c r="A63" s="15" t="s">
        <v>157</v>
      </c>
      <c r="B63" s="16">
        <v>182</v>
      </c>
      <c r="C63" s="17" t="s">
        <v>158</v>
      </c>
      <c r="D63" s="18">
        <f>D64+D66+D65+D67</f>
        <v>33727.869999999995</v>
      </c>
    </row>
    <row r="64" spans="1:4" ht="78.75">
      <c r="A64" s="46" t="s">
        <v>229</v>
      </c>
      <c r="B64" s="42">
        <v>182</v>
      </c>
      <c r="C64" s="17" t="s">
        <v>159</v>
      </c>
      <c r="D64" s="18">
        <v>33479.4</v>
      </c>
    </row>
    <row r="65" spans="1:4" ht="110.25">
      <c r="A65" s="46" t="s">
        <v>230</v>
      </c>
      <c r="B65" s="42" t="s">
        <v>156</v>
      </c>
      <c r="C65" s="17" t="s">
        <v>160</v>
      </c>
      <c r="D65" s="18">
        <v>115.64</v>
      </c>
    </row>
    <row r="66" spans="1:4" ht="47.25">
      <c r="A66" s="46" t="s">
        <v>232</v>
      </c>
      <c r="B66" s="42">
        <v>182</v>
      </c>
      <c r="C66" s="17" t="s">
        <v>231</v>
      </c>
      <c r="D66" s="18">
        <v>129.45</v>
      </c>
    </row>
    <row r="67" spans="1:4" ht="94.5">
      <c r="A67" s="46" t="s">
        <v>233</v>
      </c>
      <c r="B67" s="42">
        <v>182</v>
      </c>
      <c r="C67" s="17" t="s">
        <v>161</v>
      </c>
      <c r="D67" s="18">
        <v>3.38</v>
      </c>
    </row>
    <row r="68" spans="1:4" ht="15.75">
      <c r="A68" s="15" t="s">
        <v>162</v>
      </c>
      <c r="B68" s="16">
        <v>182</v>
      </c>
      <c r="C68" s="17" t="s">
        <v>163</v>
      </c>
      <c r="D68" s="18">
        <f>D69+D79+D76+D81</f>
        <v>40755.61</v>
      </c>
    </row>
    <row r="69" spans="1:4" ht="31.5">
      <c r="A69" s="15" t="s">
        <v>164</v>
      </c>
      <c r="B69" s="16">
        <v>182</v>
      </c>
      <c r="C69" s="17" t="s">
        <v>165</v>
      </c>
      <c r="D69" s="18">
        <f>D70+D73</f>
        <v>23014.55</v>
      </c>
    </row>
    <row r="70" spans="1:4" ht="31.5">
      <c r="A70" s="15" t="s">
        <v>166</v>
      </c>
      <c r="B70" s="16">
        <v>182</v>
      </c>
      <c r="C70" s="17" t="s">
        <v>167</v>
      </c>
      <c r="D70" s="18">
        <f>D71+D72</f>
        <v>17281.3</v>
      </c>
    </row>
    <row r="71" spans="1:4" ht="31.5">
      <c r="A71" s="27" t="s">
        <v>190</v>
      </c>
      <c r="B71" s="16" t="s">
        <v>156</v>
      </c>
      <c r="C71" s="36" t="s">
        <v>192</v>
      </c>
      <c r="D71" s="18">
        <v>17279.7</v>
      </c>
    </row>
    <row r="72" spans="1:4" ht="47.25">
      <c r="A72" s="27" t="s">
        <v>191</v>
      </c>
      <c r="B72" s="16" t="s">
        <v>156</v>
      </c>
      <c r="C72" s="37" t="s">
        <v>193</v>
      </c>
      <c r="D72" s="18">
        <v>1.6</v>
      </c>
    </row>
    <row r="73" spans="1:4" ht="47.25">
      <c r="A73" s="15" t="s">
        <v>168</v>
      </c>
      <c r="B73" s="16">
        <v>182</v>
      </c>
      <c r="C73" s="17" t="s">
        <v>169</v>
      </c>
      <c r="D73" s="18">
        <f>D74+D75</f>
        <v>5733.25</v>
      </c>
    </row>
    <row r="74" spans="1:4" ht="47.25">
      <c r="A74" s="27" t="s">
        <v>194</v>
      </c>
      <c r="B74" s="16" t="s">
        <v>156</v>
      </c>
      <c r="C74" s="37" t="s">
        <v>196</v>
      </c>
      <c r="D74" s="18">
        <v>5732.78</v>
      </c>
    </row>
    <row r="75" spans="1:4" ht="47.25">
      <c r="A75" s="27" t="s">
        <v>195</v>
      </c>
      <c r="B75" s="16" t="s">
        <v>156</v>
      </c>
      <c r="C75" s="37" t="s">
        <v>197</v>
      </c>
      <c r="D75" s="18">
        <v>0.47</v>
      </c>
    </row>
    <row r="76" spans="1:4" ht="31.5">
      <c r="A76" s="15" t="s">
        <v>144</v>
      </c>
      <c r="B76" s="16" t="s">
        <v>156</v>
      </c>
      <c r="C76" s="17" t="s">
        <v>145</v>
      </c>
      <c r="D76" s="18">
        <f>D77+D78</f>
        <v>17408.280000000002</v>
      </c>
    </row>
    <row r="77" spans="1:4" ht="31.5">
      <c r="A77" s="27" t="s">
        <v>198</v>
      </c>
      <c r="B77" s="16" t="s">
        <v>156</v>
      </c>
      <c r="C77" s="37" t="s">
        <v>200</v>
      </c>
      <c r="D77" s="18">
        <v>17408.08</v>
      </c>
    </row>
    <row r="78" spans="1:4" ht="47.25">
      <c r="A78" s="27" t="s">
        <v>199</v>
      </c>
      <c r="B78" s="16" t="s">
        <v>156</v>
      </c>
      <c r="C78" s="37" t="s">
        <v>201</v>
      </c>
      <c r="D78" s="18">
        <v>0.2</v>
      </c>
    </row>
    <row r="79" spans="1:4" ht="15.75">
      <c r="A79" s="15" t="s">
        <v>170</v>
      </c>
      <c r="B79" s="16">
        <v>182</v>
      </c>
      <c r="C79" s="17" t="s">
        <v>171</v>
      </c>
      <c r="D79" s="18">
        <f>D80</f>
        <v>165.5</v>
      </c>
    </row>
    <row r="80" spans="1:4" ht="15.75">
      <c r="A80" s="15" t="s">
        <v>170</v>
      </c>
      <c r="B80" s="16" t="s">
        <v>156</v>
      </c>
      <c r="C80" s="38" t="s">
        <v>234</v>
      </c>
      <c r="D80" s="18">
        <v>165.5</v>
      </c>
    </row>
    <row r="81" spans="1:4" ht="31.5">
      <c r="A81" s="27" t="s">
        <v>242</v>
      </c>
      <c r="B81" s="16" t="s">
        <v>156</v>
      </c>
      <c r="C81" s="38" t="s">
        <v>244</v>
      </c>
      <c r="D81" s="18">
        <f>D82</f>
        <v>167.28</v>
      </c>
    </row>
    <row r="82" spans="1:4" ht="47.25">
      <c r="A82" s="27" t="s">
        <v>243</v>
      </c>
      <c r="B82" s="16" t="s">
        <v>156</v>
      </c>
      <c r="C82" s="38" t="s">
        <v>245</v>
      </c>
      <c r="D82" s="18">
        <v>167.28</v>
      </c>
    </row>
    <row r="83" spans="1:4" ht="15.75">
      <c r="A83" s="15" t="s">
        <v>172</v>
      </c>
      <c r="B83" s="16">
        <v>182</v>
      </c>
      <c r="C83" s="17" t="s">
        <v>173</v>
      </c>
      <c r="D83" s="18">
        <f>D84</f>
        <v>2930.46</v>
      </c>
    </row>
    <row r="84" spans="1:4" ht="15.75">
      <c r="A84" s="15" t="s">
        <v>174</v>
      </c>
      <c r="B84" s="16">
        <v>182</v>
      </c>
      <c r="C84" s="17" t="s">
        <v>175</v>
      </c>
      <c r="D84" s="18">
        <f>D85</f>
        <v>2930.46</v>
      </c>
    </row>
    <row r="85" spans="1:4" ht="31.5">
      <c r="A85" s="15" t="s">
        <v>176</v>
      </c>
      <c r="B85" s="16">
        <v>182</v>
      </c>
      <c r="C85" s="17" t="s">
        <v>177</v>
      </c>
      <c r="D85" s="18">
        <v>2930.46</v>
      </c>
    </row>
    <row r="86" spans="1:4" ht="15.75">
      <c r="A86" s="15" t="s">
        <v>148</v>
      </c>
      <c r="B86" s="16">
        <v>182</v>
      </c>
      <c r="C86" s="17" t="s">
        <v>149</v>
      </c>
      <c r="D86" s="18">
        <f>D87</f>
        <v>2390.26</v>
      </c>
    </row>
    <row r="87" spans="1:4" ht="31.5">
      <c r="A87" s="15" t="s">
        <v>112</v>
      </c>
      <c r="B87" s="16">
        <v>182</v>
      </c>
      <c r="C87" s="17" t="s">
        <v>114</v>
      </c>
      <c r="D87" s="18">
        <f>D88</f>
        <v>2390.26</v>
      </c>
    </row>
    <row r="88" spans="1:4" ht="47.25">
      <c r="A88" s="15" t="s">
        <v>113</v>
      </c>
      <c r="B88" s="16">
        <v>182</v>
      </c>
      <c r="C88" s="17" t="s">
        <v>115</v>
      </c>
      <c r="D88" s="18">
        <v>2390.26</v>
      </c>
    </row>
    <row r="89" spans="1:4" ht="31.5">
      <c r="A89" s="15" t="s">
        <v>178</v>
      </c>
      <c r="B89" s="16">
        <v>182</v>
      </c>
      <c r="C89" s="17" t="s">
        <v>179</v>
      </c>
      <c r="D89" s="18">
        <f>D90+D92</f>
        <v>2.38</v>
      </c>
    </row>
    <row r="90" spans="1:4" ht="31.5">
      <c r="A90" s="15" t="s">
        <v>180</v>
      </c>
      <c r="B90" s="16">
        <v>182</v>
      </c>
      <c r="C90" s="17" t="s">
        <v>181</v>
      </c>
      <c r="D90" s="18">
        <f>D91</f>
        <v>1.98</v>
      </c>
    </row>
    <row r="91" spans="1:4" ht="15.75">
      <c r="A91" s="15" t="s">
        <v>182</v>
      </c>
      <c r="B91" s="16">
        <v>182</v>
      </c>
      <c r="C91" s="17" t="s">
        <v>183</v>
      </c>
      <c r="D91" s="18">
        <v>1.98</v>
      </c>
    </row>
    <row r="92" spans="1:4" ht="31.5">
      <c r="A92" s="15" t="s">
        <v>118</v>
      </c>
      <c r="B92" s="16" t="s">
        <v>156</v>
      </c>
      <c r="C92" s="17" t="s">
        <v>116</v>
      </c>
      <c r="D92" s="18">
        <f>D93</f>
        <v>0.4</v>
      </c>
    </row>
    <row r="93" spans="1:4" ht="47.25">
      <c r="A93" s="25" t="s">
        <v>119</v>
      </c>
      <c r="B93" s="16" t="s">
        <v>156</v>
      </c>
      <c r="C93" s="17" t="s">
        <v>117</v>
      </c>
      <c r="D93" s="18">
        <f>D94</f>
        <v>0.4</v>
      </c>
    </row>
    <row r="94" spans="1:4" ht="63">
      <c r="A94" s="25" t="s">
        <v>120</v>
      </c>
      <c r="B94" s="16" t="s">
        <v>156</v>
      </c>
      <c r="C94" s="17" t="s">
        <v>246</v>
      </c>
      <c r="D94" s="18">
        <v>0.4</v>
      </c>
    </row>
    <row r="95" spans="1:4" ht="15.75">
      <c r="A95" s="15" t="s">
        <v>111</v>
      </c>
      <c r="B95" s="16">
        <v>182</v>
      </c>
      <c r="C95" s="17" t="s">
        <v>108</v>
      </c>
      <c r="D95" s="18">
        <f>D96+D99</f>
        <v>15.52</v>
      </c>
    </row>
    <row r="96" spans="1:4" ht="31.5">
      <c r="A96" s="15" t="s">
        <v>185</v>
      </c>
      <c r="B96" s="16">
        <v>182</v>
      </c>
      <c r="C96" s="17" t="s">
        <v>186</v>
      </c>
      <c r="D96" s="18">
        <f>D97+D98</f>
        <v>12.52</v>
      </c>
    </row>
    <row r="97" spans="1:4" ht="67.5" customHeight="1">
      <c r="A97" s="26" t="s">
        <v>122</v>
      </c>
      <c r="B97" s="16">
        <v>182</v>
      </c>
      <c r="C97" s="17" t="s">
        <v>121</v>
      </c>
      <c r="D97" s="18">
        <v>10.12</v>
      </c>
    </row>
    <row r="98" spans="1:4" ht="63">
      <c r="A98" s="26" t="s">
        <v>124</v>
      </c>
      <c r="B98" s="16" t="s">
        <v>156</v>
      </c>
      <c r="C98" s="17" t="s">
        <v>123</v>
      </c>
      <c r="D98" s="18">
        <v>2.4</v>
      </c>
    </row>
    <row r="99" spans="1:4" ht="63">
      <c r="A99" s="25" t="s">
        <v>126</v>
      </c>
      <c r="B99" s="16" t="s">
        <v>156</v>
      </c>
      <c r="C99" s="17" t="s">
        <v>125</v>
      </c>
      <c r="D99" s="18">
        <v>3</v>
      </c>
    </row>
    <row r="100" spans="1:4" ht="15.75">
      <c r="A100" s="19" t="s">
        <v>187</v>
      </c>
      <c r="B100" s="20" t="s">
        <v>188</v>
      </c>
      <c r="C100" s="21"/>
      <c r="D100" s="14">
        <f>D101</f>
        <v>1313.61</v>
      </c>
    </row>
    <row r="101" spans="1:4" ht="15.75">
      <c r="A101" s="15" t="s">
        <v>105</v>
      </c>
      <c r="B101" s="16" t="s">
        <v>188</v>
      </c>
      <c r="C101" s="17" t="s">
        <v>106</v>
      </c>
      <c r="D101" s="18">
        <f>D102</f>
        <v>1313.61</v>
      </c>
    </row>
    <row r="102" spans="1:4" ht="15.75">
      <c r="A102" s="15" t="s">
        <v>111</v>
      </c>
      <c r="B102" s="16" t="s">
        <v>188</v>
      </c>
      <c r="C102" s="17" t="s">
        <v>108</v>
      </c>
      <c r="D102" s="18">
        <f>D109+D108+D105+D106+D103</f>
        <v>1313.61</v>
      </c>
    </row>
    <row r="103" spans="1:4" ht="63">
      <c r="A103" s="47" t="s">
        <v>227</v>
      </c>
      <c r="B103" s="16" t="s">
        <v>188</v>
      </c>
      <c r="C103" s="17" t="s">
        <v>220</v>
      </c>
      <c r="D103" s="18">
        <f>D104</f>
        <v>27.6</v>
      </c>
    </row>
    <row r="104" spans="1:4" ht="63">
      <c r="A104" s="47" t="s">
        <v>294</v>
      </c>
      <c r="B104" s="16" t="s">
        <v>188</v>
      </c>
      <c r="C104" s="17" t="s">
        <v>247</v>
      </c>
      <c r="D104" s="18">
        <v>27.6</v>
      </c>
    </row>
    <row r="105" spans="1:4" ht="63">
      <c r="A105" s="26" t="s">
        <v>32</v>
      </c>
      <c r="B105" s="16" t="s">
        <v>188</v>
      </c>
      <c r="C105" s="17" t="s">
        <v>33</v>
      </c>
      <c r="D105" s="18">
        <v>12.5</v>
      </c>
    </row>
    <row r="106" spans="1:4" ht="31.5">
      <c r="A106" s="15" t="s">
        <v>224</v>
      </c>
      <c r="B106" s="16" t="s">
        <v>188</v>
      </c>
      <c r="C106" s="17" t="s">
        <v>225</v>
      </c>
      <c r="D106" s="18">
        <f>D107</f>
        <v>502</v>
      </c>
    </row>
    <row r="107" spans="1:4" ht="31.5">
      <c r="A107" s="15" t="s">
        <v>223</v>
      </c>
      <c r="B107" s="16" t="s">
        <v>188</v>
      </c>
      <c r="C107" s="17" t="s">
        <v>222</v>
      </c>
      <c r="D107" s="18">
        <v>502</v>
      </c>
    </row>
    <row r="108" spans="1:4" ht="63">
      <c r="A108" s="45" t="s">
        <v>235</v>
      </c>
      <c r="B108" s="16" t="s">
        <v>188</v>
      </c>
      <c r="C108" s="17" t="s">
        <v>236</v>
      </c>
      <c r="D108" s="18">
        <v>172.7</v>
      </c>
    </row>
    <row r="109" spans="1:4" ht="31.5">
      <c r="A109" s="15" t="s">
        <v>146</v>
      </c>
      <c r="B109" s="16" t="s">
        <v>188</v>
      </c>
      <c r="C109" s="17" t="s">
        <v>147</v>
      </c>
      <c r="D109" s="18">
        <f>D110</f>
        <v>598.81</v>
      </c>
    </row>
    <row r="110" spans="1:4" ht="47.25">
      <c r="A110" s="15" t="s">
        <v>34</v>
      </c>
      <c r="B110" s="16" t="s">
        <v>188</v>
      </c>
      <c r="C110" s="17" t="s">
        <v>35</v>
      </c>
      <c r="D110" s="18">
        <v>598.81</v>
      </c>
    </row>
    <row r="111" spans="1:4" ht="15.75">
      <c r="A111" s="19" t="s">
        <v>127</v>
      </c>
      <c r="B111" s="20" t="s">
        <v>128</v>
      </c>
      <c r="C111" s="21"/>
      <c r="D111" s="14">
        <f>D112</f>
        <v>6.35</v>
      </c>
    </row>
    <row r="112" spans="1:4" ht="15.75">
      <c r="A112" s="15" t="s">
        <v>105</v>
      </c>
      <c r="B112" s="16" t="s">
        <v>128</v>
      </c>
      <c r="C112" s="17" t="s">
        <v>106</v>
      </c>
      <c r="D112" s="18">
        <f>D113</f>
        <v>6.35</v>
      </c>
    </row>
    <row r="113" spans="1:4" ht="15.75">
      <c r="A113" s="15" t="s">
        <v>111</v>
      </c>
      <c r="B113" s="16" t="s">
        <v>128</v>
      </c>
      <c r="C113" s="17" t="s">
        <v>108</v>
      </c>
      <c r="D113" s="18">
        <f>D115+D114</f>
        <v>6.35</v>
      </c>
    </row>
    <row r="114" spans="1:4" ht="63">
      <c r="A114" s="45" t="s">
        <v>235</v>
      </c>
      <c r="B114" s="16" t="s">
        <v>128</v>
      </c>
      <c r="C114" s="17" t="s">
        <v>236</v>
      </c>
      <c r="D114" s="18">
        <v>6.35</v>
      </c>
    </row>
    <row r="115" spans="1:4" ht="31.5">
      <c r="A115" s="15" t="s">
        <v>146</v>
      </c>
      <c r="B115" s="16" t="s">
        <v>128</v>
      </c>
      <c r="C115" s="17" t="s">
        <v>147</v>
      </c>
      <c r="D115" s="18">
        <f>D116</f>
        <v>0</v>
      </c>
    </row>
    <row r="116" spans="1:4" ht="47.25">
      <c r="A116" s="15" t="s">
        <v>34</v>
      </c>
      <c r="B116" s="16" t="s">
        <v>128</v>
      </c>
      <c r="C116" s="17" t="s">
        <v>35</v>
      </c>
      <c r="D116" s="18">
        <v>0</v>
      </c>
    </row>
    <row r="117" spans="1:4" ht="31.5">
      <c r="A117" s="19" t="s">
        <v>240</v>
      </c>
      <c r="B117" s="20" t="s">
        <v>239</v>
      </c>
      <c r="C117" s="21"/>
      <c r="D117" s="14">
        <f>D118</f>
        <v>34.6</v>
      </c>
    </row>
    <row r="118" spans="1:4" ht="15.75">
      <c r="A118" s="15" t="s">
        <v>105</v>
      </c>
      <c r="B118" s="16" t="s">
        <v>239</v>
      </c>
      <c r="C118" s="17" t="s">
        <v>106</v>
      </c>
      <c r="D118" s="18">
        <f>D119</f>
        <v>34.6</v>
      </c>
    </row>
    <row r="119" spans="1:4" ht="15.75">
      <c r="A119" s="15" t="s">
        <v>111</v>
      </c>
      <c r="B119" s="16" t="s">
        <v>239</v>
      </c>
      <c r="C119" s="17" t="s">
        <v>108</v>
      </c>
      <c r="D119" s="18">
        <f>D120</f>
        <v>34.6</v>
      </c>
    </row>
    <row r="120" spans="1:4" ht="78.75">
      <c r="A120" s="25" t="s">
        <v>30</v>
      </c>
      <c r="B120" s="16" t="s">
        <v>239</v>
      </c>
      <c r="C120" s="17" t="s">
        <v>228</v>
      </c>
      <c r="D120" s="18">
        <f>D121</f>
        <v>34.6</v>
      </c>
    </row>
    <row r="121" spans="1:4" ht="31.5">
      <c r="A121" s="45" t="s">
        <v>238</v>
      </c>
      <c r="B121" s="16" t="s">
        <v>239</v>
      </c>
      <c r="C121" s="17" t="s">
        <v>237</v>
      </c>
      <c r="D121" s="18">
        <v>34.6</v>
      </c>
    </row>
    <row r="122" spans="1:4" ht="19.5" customHeight="1">
      <c r="A122" s="19" t="s">
        <v>321</v>
      </c>
      <c r="B122" s="20" t="s">
        <v>320</v>
      </c>
      <c r="C122" s="21"/>
      <c r="D122" s="14">
        <f>D123</f>
        <v>26</v>
      </c>
    </row>
    <row r="123" spans="1:4" ht="15.75">
      <c r="A123" s="15" t="s">
        <v>105</v>
      </c>
      <c r="B123" s="16" t="s">
        <v>320</v>
      </c>
      <c r="C123" s="17" t="s">
        <v>106</v>
      </c>
      <c r="D123" s="18">
        <f>D124</f>
        <v>26</v>
      </c>
    </row>
    <row r="124" spans="1:4" ht="15.75">
      <c r="A124" s="15" t="s">
        <v>111</v>
      </c>
      <c r="B124" s="16" t="s">
        <v>320</v>
      </c>
      <c r="C124" s="17" t="s">
        <v>108</v>
      </c>
      <c r="D124" s="18">
        <f>D125</f>
        <v>26</v>
      </c>
    </row>
    <row r="125" spans="1:4" ht="78.75">
      <c r="A125" s="25" t="s">
        <v>30</v>
      </c>
      <c r="B125" s="16" t="s">
        <v>320</v>
      </c>
      <c r="C125" s="17" t="s">
        <v>29</v>
      </c>
      <c r="D125" s="18">
        <f>D126</f>
        <v>26</v>
      </c>
    </row>
    <row r="126" spans="1:4" ht="31.5">
      <c r="A126" s="26" t="s">
        <v>130</v>
      </c>
      <c r="B126" s="16" t="s">
        <v>320</v>
      </c>
      <c r="C126" s="17" t="s">
        <v>129</v>
      </c>
      <c r="D126" s="18">
        <v>26</v>
      </c>
    </row>
    <row r="127" spans="1:4" ht="15.75">
      <c r="A127" s="39" t="s">
        <v>207</v>
      </c>
      <c r="B127" s="20" t="s">
        <v>202</v>
      </c>
      <c r="C127" s="21"/>
      <c r="D127" s="14">
        <f>D128</f>
        <v>103.13</v>
      </c>
    </row>
    <row r="128" spans="1:4" ht="15.75">
      <c r="A128" s="15" t="s">
        <v>105</v>
      </c>
      <c r="B128" s="16" t="s">
        <v>202</v>
      </c>
      <c r="C128" s="17" t="s">
        <v>106</v>
      </c>
      <c r="D128" s="18">
        <f>D129</f>
        <v>103.13</v>
      </c>
    </row>
    <row r="129" spans="1:4" ht="15.75">
      <c r="A129" s="15" t="s">
        <v>111</v>
      </c>
      <c r="B129" s="16" t="s">
        <v>202</v>
      </c>
      <c r="C129" s="17" t="s">
        <v>108</v>
      </c>
      <c r="D129" s="18">
        <f>D130</f>
        <v>103.13</v>
      </c>
    </row>
    <row r="130" spans="1:4" ht="31.5">
      <c r="A130" s="15" t="s">
        <v>146</v>
      </c>
      <c r="B130" s="16" t="s">
        <v>202</v>
      </c>
      <c r="C130" s="17" t="s">
        <v>147</v>
      </c>
      <c r="D130" s="18">
        <f>D131</f>
        <v>103.13</v>
      </c>
    </row>
    <row r="131" spans="1:4" ht="47.25">
      <c r="A131" s="15" t="s">
        <v>34</v>
      </c>
      <c r="B131" s="16" t="s">
        <v>202</v>
      </c>
      <c r="C131" s="17" t="s">
        <v>35</v>
      </c>
      <c r="D131" s="18">
        <v>103.13</v>
      </c>
    </row>
    <row r="132" spans="1:4" ht="47.25">
      <c r="A132" s="19" t="s">
        <v>85</v>
      </c>
      <c r="B132" s="20" t="s">
        <v>86</v>
      </c>
      <c r="C132" s="21"/>
      <c r="D132" s="14">
        <f>D133</f>
        <v>11.2</v>
      </c>
    </row>
    <row r="133" spans="1:4" ht="15.75">
      <c r="A133" s="15" t="s">
        <v>105</v>
      </c>
      <c r="B133" s="16" t="s">
        <v>86</v>
      </c>
      <c r="C133" s="17" t="s">
        <v>106</v>
      </c>
      <c r="D133" s="18">
        <f>D134</f>
        <v>11.2</v>
      </c>
    </row>
    <row r="134" spans="1:4" ht="15.75">
      <c r="A134" s="15" t="s">
        <v>111</v>
      </c>
      <c r="B134" s="16" t="s">
        <v>86</v>
      </c>
      <c r="C134" s="17" t="s">
        <v>108</v>
      </c>
      <c r="D134" s="18">
        <f>D135</f>
        <v>11.2</v>
      </c>
    </row>
    <row r="135" spans="1:4" ht="31.5">
      <c r="A135" s="15" t="s">
        <v>146</v>
      </c>
      <c r="B135" s="16" t="s">
        <v>86</v>
      </c>
      <c r="C135" s="17" t="s">
        <v>147</v>
      </c>
      <c r="D135" s="18">
        <f>D136</f>
        <v>11.2</v>
      </c>
    </row>
    <row r="136" spans="1:4" ht="47.25">
      <c r="A136" s="15" t="s">
        <v>34</v>
      </c>
      <c r="B136" s="16" t="s">
        <v>86</v>
      </c>
      <c r="C136" s="17" t="s">
        <v>35</v>
      </c>
      <c r="D136" s="18">
        <v>11.2</v>
      </c>
    </row>
    <row r="137" spans="1:4" ht="31.5">
      <c r="A137" s="29" t="s">
        <v>138</v>
      </c>
      <c r="B137" s="20" t="s">
        <v>137</v>
      </c>
      <c r="C137" s="21"/>
      <c r="D137" s="14">
        <f>D138+D145+D142</f>
        <v>1025.96</v>
      </c>
    </row>
    <row r="138" spans="1:4" ht="15.75">
      <c r="A138" s="15" t="s">
        <v>105</v>
      </c>
      <c r="B138" s="16" t="s">
        <v>137</v>
      </c>
      <c r="C138" s="17" t="s">
        <v>106</v>
      </c>
      <c r="D138" s="18">
        <f>D139</f>
        <v>12.7</v>
      </c>
    </row>
    <row r="139" spans="1:4" ht="31.5">
      <c r="A139" s="15" t="s">
        <v>0</v>
      </c>
      <c r="B139" s="16" t="s">
        <v>137</v>
      </c>
      <c r="C139" s="17" t="s">
        <v>152</v>
      </c>
      <c r="D139" s="18">
        <f>D140</f>
        <v>12.7</v>
      </c>
    </row>
    <row r="140" spans="1:4" ht="15.75">
      <c r="A140" s="15" t="s">
        <v>297</v>
      </c>
      <c r="B140" s="16" t="s">
        <v>137</v>
      </c>
      <c r="C140" s="17" t="s">
        <v>296</v>
      </c>
      <c r="D140" s="18">
        <f>D141</f>
        <v>12.7</v>
      </c>
    </row>
    <row r="141" spans="1:4" ht="31.5">
      <c r="A141" s="45" t="s">
        <v>298</v>
      </c>
      <c r="B141" s="16" t="s">
        <v>137</v>
      </c>
      <c r="C141" s="17" t="s">
        <v>295</v>
      </c>
      <c r="D141" s="18">
        <v>12.7</v>
      </c>
    </row>
    <row r="142" spans="1:4" ht="15.75">
      <c r="A142" s="15" t="s">
        <v>111</v>
      </c>
      <c r="B142" s="16" t="s">
        <v>137</v>
      </c>
      <c r="C142" s="17" t="s">
        <v>108</v>
      </c>
      <c r="D142" s="18">
        <f>D143</f>
        <v>118.8</v>
      </c>
    </row>
    <row r="143" spans="1:4" ht="31.5">
      <c r="A143" s="15" t="s">
        <v>146</v>
      </c>
      <c r="B143" s="16" t="s">
        <v>137</v>
      </c>
      <c r="C143" s="17" t="s">
        <v>147</v>
      </c>
      <c r="D143" s="18">
        <f>D144</f>
        <v>118.8</v>
      </c>
    </row>
    <row r="144" spans="1:4" ht="47.25">
      <c r="A144" s="15" t="s">
        <v>34</v>
      </c>
      <c r="B144" s="16" t="s">
        <v>137</v>
      </c>
      <c r="C144" s="17" t="s">
        <v>35</v>
      </c>
      <c r="D144" s="18">
        <v>118.8</v>
      </c>
    </row>
    <row r="145" spans="1:4" ht="15.75">
      <c r="A145" s="15" t="s">
        <v>15</v>
      </c>
      <c r="B145" s="16" t="s">
        <v>137</v>
      </c>
      <c r="C145" s="17" t="s">
        <v>16</v>
      </c>
      <c r="D145" s="18">
        <f>D146</f>
        <v>894.46</v>
      </c>
    </row>
    <row r="146" spans="1:4" ht="31.5">
      <c r="A146" s="15" t="s">
        <v>17</v>
      </c>
      <c r="B146" s="16" t="s">
        <v>137</v>
      </c>
      <c r="C146" s="17" t="s">
        <v>18</v>
      </c>
      <c r="D146" s="18">
        <f>D147+D150+D153</f>
        <v>894.46</v>
      </c>
    </row>
    <row r="147" spans="1:4" ht="31.5">
      <c r="A147" s="15" t="s">
        <v>19</v>
      </c>
      <c r="B147" s="16" t="s">
        <v>137</v>
      </c>
      <c r="C147" s="17" t="s">
        <v>20</v>
      </c>
      <c r="D147" s="18">
        <f>D148</f>
        <v>13.9</v>
      </c>
    </row>
    <row r="148" spans="1:4" ht="15.75">
      <c r="A148" s="15" t="s">
        <v>131</v>
      </c>
      <c r="B148" s="16" t="s">
        <v>137</v>
      </c>
      <c r="C148" s="17" t="s">
        <v>132</v>
      </c>
      <c r="D148" s="18">
        <f>D149</f>
        <v>13.9</v>
      </c>
    </row>
    <row r="149" spans="1:4" ht="15.75">
      <c r="A149" s="15" t="s">
        <v>36</v>
      </c>
      <c r="B149" s="16" t="s">
        <v>137</v>
      </c>
      <c r="C149" s="17" t="s">
        <v>37</v>
      </c>
      <c r="D149" s="18">
        <v>13.9</v>
      </c>
    </row>
    <row r="150" spans="1:4" ht="31.5">
      <c r="A150" s="15" t="s">
        <v>21</v>
      </c>
      <c r="B150" s="16" t="s">
        <v>137</v>
      </c>
      <c r="C150" s="17" t="s">
        <v>22</v>
      </c>
      <c r="D150" s="18">
        <f>D151</f>
        <v>893.23</v>
      </c>
    </row>
    <row r="151" spans="1:4" ht="31.5">
      <c r="A151" s="27" t="s">
        <v>135</v>
      </c>
      <c r="B151" s="16" t="s">
        <v>137</v>
      </c>
      <c r="C151" s="17" t="s">
        <v>133</v>
      </c>
      <c r="D151" s="18">
        <f>D152</f>
        <v>893.23</v>
      </c>
    </row>
    <row r="152" spans="1:4" ht="36" customHeight="1">
      <c r="A152" s="27" t="s">
        <v>136</v>
      </c>
      <c r="B152" s="16" t="s">
        <v>137</v>
      </c>
      <c r="C152" s="17" t="s">
        <v>134</v>
      </c>
      <c r="D152" s="18">
        <v>893.23</v>
      </c>
    </row>
    <row r="153" spans="1:4" ht="31.5">
      <c r="A153" s="15" t="s">
        <v>203</v>
      </c>
      <c r="B153" s="16" t="s">
        <v>137</v>
      </c>
      <c r="C153" s="17" t="s">
        <v>205</v>
      </c>
      <c r="D153" s="18">
        <f>D154</f>
        <v>-12.67</v>
      </c>
    </row>
    <row r="154" spans="1:4" ht="47.25">
      <c r="A154" s="46" t="s">
        <v>204</v>
      </c>
      <c r="B154" s="16" t="s">
        <v>137</v>
      </c>
      <c r="C154" s="48" t="s">
        <v>206</v>
      </c>
      <c r="D154" s="18">
        <v>-12.67</v>
      </c>
    </row>
    <row r="155" spans="1:4" ht="31.5">
      <c r="A155" s="29" t="s">
        <v>140</v>
      </c>
      <c r="B155" s="20" t="s">
        <v>139</v>
      </c>
      <c r="C155" s="21"/>
      <c r="D155" s="14">
        <f>D156+D163</f>
        <v>169040.00999999998</v>
      </c>
    </row>
    <row r="156" spans="1:4" ht="15.75">
      <c r="A156" s="15" t="s">
        <v>105</v>
      </c>
      <c r="B156" s="16" t="s">
        <v>139</v>
      </c>
      <c r="C156" s="17" t="s">
        <v>106</v>
      </c>
      <c r="D156" s="18">
        <f>D157</f>
        <v>17078.35</v>
      </c>
    </row>
    <row r="157" spans="1:4" ht="31.5">
      <c r="A157" s="15" t="s">
        <v>0</v>
      </c>
      <c r="B157" s="16" t="s">
        <v>139</v>
      </c>
      <c r="C157" s="17" t="s">
        <v>152</v>
      </c>
      <c r="D157" s="18">
        <f>D158+D161</f>
        <v>17078.35</v>
      </c>
    </row>
    <row r="158" spans="1:4" ht="15.75">
      <c r="A158" s="15" t="s">
        <v>1</v>
      </c>
      <c r="B158" s="16" t="s">
        <v>139</v>
      </c>
      <c r="C158" s="17" t="s">
        <v>2</v>
      </c>
      <c r="D158" s="18">
        <f>D160</f>
        <v>16496</v>
      </c>
    </row>
    <row r="159" spans="1:4" ht="15.75">
      <c r="A159" s="15" t="s">
        <v>3</v>
      </c>
      <c r="B159" s="16" t="s">
        <v>139</v>
      </c>
      <c r="C159" s="17" t="s">
        <v>4</v>
      </c>
      <c r="D159" s="18">
        <f>D160</f>
        <v>16496</v>
      </c>
    </row>
    <row r="160" spans="1:4" ht="31.5">
      <c r="A160" s="45" t="s">
        <v>6</v>
      </c>
      <c r="B160" s="16" t="s">
        <v>139</v>
      </c>
      <c r="C160" s="17" t="s">
        <v>5</v>
      </c>
      <c r="D160" s="18">
        <v>16496</v>
      </c>
    </row>
    <row r="161" spans="1:4" ht="15.75">
      <c r="A161" s="47" t="s">
        <v>297</v>
      </c>
      <c r="B161" s="16" t="s">
        <v>139</v>
      </c>
      <c r="C161" s="17" t="s">
        <v>296</v>
      </c>
      <c r="D161" s="18">
        <f>D162</f>
        <v>582.35</v>
      </c>
    </row>
    <row r="162" spans="1:4" ht="31.5">
      <c r="A162" s="47" t="s">
        <v>298</v>
      </c>
      <c r="B162" s="16" t="s">
        <v>139</v>
      </c>
      <c r="C162" s="17" t="s">
        <v>295</v>
      </c>
      <c r="D162" s="18">
        <v>582.35</v>
      </c>
    </row>
    <row r="163" spans="1:4" ht="15.75">
      <c r="A163" s="15" t="s">
        <v>15</v>
      </c>
      <c r="B163" s="16" t="s">
        <v>139</v>
      </c>
      <c r="C163" s="17" t="s">
        <v>16</v>
      </c>
      <c r="D163" s="18">
        <f>D164+D181</f>
        <v>151961.65999999997</v>
      </c>
    </row>
    <row r="164" spans="1:4" ht="31.5">
      <c r="A164" s="15" t="s">
        <v>17</v>
      </c>
      <c r="B164" s="16" t="s">
        <v>139</v>
      </c>
      <c r="C164" s="17" t="s">
        <v>18</v>
      </c>
      <c r="D164" s="18">
        <f>D165+D172</f>
        <v>152553.19999999998</v>
      </c>
    </row>
    <row r="165" spans="1:4" ht="31.5">
      <c r="A165" s="15" t="s">
        <v>19</v>
      </c>
      <c r="B165" s="16" t="s">
        <v>139</v>
      </c>
      <c r="C165" s="17" t="s">
        <v>20</v>
      </c>
      <c r="D165" s="18">
        <f>D170+D166+D168</f>
        <v>25763.8</v>
      </c>
    </row>
    <row r="166" spans="1:4" ht="31.5">
      <c r="A166" s="15" t="s">
        <v>251</v>
      </c>
      <c r="B166" s="16" t="s">
        <v>139</v>
      </c>
      <c r="C166" s="17" t="s">
        <v>250</v>
      </c>
      <c r="D166" s="18">
        <f>D167</f>
        <v>21034.2</v>
      </c>
    </row>
    <row r="167" spans="1:4" ht="31.5">
      <c r="A167" s="15" t="s">
        <v>252</v>
      </c>
      <c r="B167" s="16" t="s">
        <v>139</v>
      </c>
      <c r="C167" s="17" t="s">
        <v>249</v>
      </c>
      <c r="D167" s="18">
        <v>21034.2</v>
      </c>
    </row>
    <row r="168" spans="1:4" ht="47.25">
      <c r="A168" s="34" t="s">
        <v>299</v>
      </c>
      <c r="B168" s="16" t="s">
        <v>139</v>
      </c>
      <c r="C168" s="35" t="s">
        <v>301</v>
      </c>
      <c r="D168" s="18">
        <f>D169</f>
        <v>1658.1</v>
      </c>
    </row>
    <row r="169" spans="1:4" ht="47.25">
      <c r="A169" s="34" t="s">
        <v>300</v>
      </c>
      <c r="B169" s="16" t="s">
        <v>139</v>
      </c>
      <c r="C169" s="35" t="s">
        <v>302</v>
      </c>
      <c r="D169" s="18">
        <v>1658.1</v>
      </c>
    </row>
    <row r="170" spans="1:4" ht="15.75">
      <c r="A170" s="15" t="s">
        <v>131</v>
      </c>
      <c r="B170" s="16" t="s">
        <v>139</v>
      </c>
      <c r="C170" s="17" t="s">
        <v>132</v>
      </c>
      <c r="D170" s="18">
        <f>D171</f>
        <v>3071.5</v>
      </c>
    </row>
    <row r="171" spans="1:4" ht="15.75">
      <c r="A171" s="15" t="s">
        <v>36</v>
      </c>
      <c r="B171" s="16" t="s">
        <v>139</v>
      </c>
      <c r="C171" s="17" t="s">
        <v>37</v>
      </c>
      <c r="D171" s="18">
        <v>3071.5</v>
      </c>
    </row>
    <row r="172" spans="1:4" ht="31.5">
      <c r="A172" s="15" t="s">
        <v>21</v>
      </c>
      <c r="B172" s="16" t="s">
        <v>139</v>
      </c>
      <c r="C172" s="17" t="s">
        <v>22</v>
      </c>
      <c r="D172" s="18">
        <f>D173+D175+D177+D179</f>
        <v>126789.4</v>
      </c>
    </row>
    <row r="173" spans="1:4" ht="31.5">
      <c r="A173" s="27" t="s">
        <v>135</v>
      </c>
      <c r="B173" s="16" t="s">
        <v>139</v>
      </c>
      <c r="C173" s="17" t="s">
        <v>133</v>
      </c>
      <c r="D173" s="18">
        <f>D174</f>
        <v>12953.7</v>
      </c>
    </row>
    <row r="174" spans="1:4" ht="31.5">
      <c r="A174" s="27" t="s">
        <v>136</v>
      </c>
      <c r="B174" s="16" t="s">
        <v>139</v>
      </c>
      <c r="C174" s="17" t="s">
        <v>134</v>
      </c>
      <c r="D174" s="18">
        <v>12953.7</v>
      </c>
    </row>
    <row r="175" spans="1:4" ht="47.25">
      <c r="A175" s="27" t="s">
        <v>52</v>
      </c>
      <c r="B175" s="16" t="s">
        <v>139</v>
      </c>
      <c r="C175" s="17" t="s">
        <v>141</v>
      </c>
      <c r="D175" s="18">
        <f>D176</f>
        <v>12174.5</v>
      </c>
    </row>
    <row r="176" spans="1:4" ht="47.25">
      <c r="A176" s="27" t="s">
        <v>53</v>
      </c>
      <c r="B176" s="16" t="s">
        <v>139</v>
      </c>
      <c r="C176" s="17" t="s">
        <v>142</v>
      </c>
      <c r="D176" s="18">
        <v>12174.5</v>
      </c>
    </row>
    <row r="177" spans="1:4" ht="78.75">
      <c r="A177" s="27" t="s">
        <v>56</v>
      </c>
      <c r="B177" s="16" t="s">
        <v>139</v>
      </c>
      <c r="C177" s="17" t="s">
        <v>54</v>
      </c>
      <c r="D177" s="18">
        <f>D178</f>
        <v>3430</v>
      </c>
    </row>
    <row r="178" spans="1:4" ht="66.75" customHeight="1">
      <c r="A178" s="27" t="s">
        <v>57</v>
      </c>
      <c r="B178" s="16" t="s">
        <v>139</v>
      </c>
      <c r="C178" s="17" t="s">
        <v>55</v>
      </c>
      <c r="D178" s="18">
        <v>3430</v>
      </c>
    </row>
    <row r="179" spans="1:4" ht="15.75">
      <c r="A179" s="51" t="s">
        <v>303</v>
      </c>
      <c r="B179" s="16" t="s">
        <v>139</v>
      </c>
      <c r="C179" s="17" t="s">
        <v>304</v>
      </c>
      <c r="D179" s="18">
        <f>D180</f>
        <v>98231.2</v>
      </c>
    </row>
    <row r="180" spans="1:4" ht="15.75">
      <c r="A180" s="51" t="s">
        <v>305</v>
      </c>
      <c r="B180" s="16" t="s">
        <v>139</v>
      </c>
      <c r="C180" s="17" t="s">
        <v>306</v>
      </c>
      <c r="D180" s="18">
        <v>98231.2</v>
      </c>
    </row>
    <row r="181" spans="1:4" ht="31.5">
      <c r="A181" s="34" t="s">
        <v>203</v>
      </c>
      <c r="B181" s="16" t="s">
        <v>139</v>
      </c>
      <c r="C181" s="35" t="s">
        <v>205</v>
      </c>
      <c r="D181" s="18">
        <f>D182</f>
        <v>-591.54</v>
      </c>
    </row>
    <row r="182" spans="1:4" ht="47.25">
      <c r="A182" s="40" t="s">
        <v>204</v>
      </c>
      <c r="B182" s="16" t="s">
        <v>139</v>
      </c>
      <c r="C182" s="35" t="s">
        <v>206</v>
      </c>
      <c r="D182" s="18">
        <v>-591.54</v>
      </c>
    </row>
    <row r="183" spans="1:4" ht="15.75">
      <c r="A183" s="28" t="s">
        <v>59</v>
      </c>
      <c r="B183" s="20" t="s">
        <v>58</v>
      </c>
      <c r="C183" s="21"/>
      <c r="D183" s="14">
        <f>D184</f>
        <v>64318.13</v>
      </c>
    </row>
    <row r="184" spans="1:4" ht="15.75">
      <c r="A184" s="15" t="s">
        <v>15</v>
      </c>
      <c r="B184" s="16" t="s">
        <v>58</v>
      </c>
      <c r="C184" s="17" t="s">
        <v>16</v>
      </c>
      <c r="D184" s="18">
        <f>D185</f>
        <v>64318.13</v>
      </c>
    </row>
    <row r="185" spans="1:4" ht="31.5">
      <c r="A185" s="15" t="s">
        <v>17</v>
      </c>
      <c r="B185" s="16" t="s">
        <v>58</v>
      </c>
      <c r="C185" s="17" t="s">
        <v>18</v>
      </c>
      <c r="D185" s="18">
        <f>D186+D191+D194+D199</f>
        <v>64318.13</v>
      </c>
    </row>
    <row r="186" spans="1:4" ht="31.5">
      <c r="A186" s="15" t="s">
        <v>77</v>
      </c>
      <c r="B186" s="16" t="s">
        <v>58</v>
      </c>
      <c r="C186" s="17" t="s">
        <v>78</v>
      </c>
      <c r="D186" s="18">
        <f>D187+D189</f>
        <v>56451.6</v>
      </c>
    </row>
    <row r="187" spans="1:4" ht="15.75">
      <c r="A187" s="15" t="s">
        <v>79</v>
      </c>
      <c r="B187" s="16" t="s">
        <v>58</v>
      </c>
      <c r="C187" s="17" t="s">
        <v>80</v>
      </c>
      <c r="D187" s="18">
        <f>D188</f>
        <v>47741</v>
      </c>
    </row>
    <row r="188" spans="1:4" ht="31.5">
      <c r="A188" s="15" t="s">
        <v>62</v>
      </c>
      <c r="B188" s="16" t="s">
        <v>58</v>
      </c>
      <c r="C188" s="17" t="s">
        <v>60</v>
      </c>
      <c r="D188" s="18">
        <v>47741</v>
      </c>
    </row>
    <row r="189" spans="1:4" ht="31.5">
      <c r="A189" s="15" t="s">
        <v>81</v>
      </c>
      <c r="B189" s="16" t="s">
        <v>58</v>
      </c>
      <c r="C189" s="17" t="s">
        <v>82</v>
      </c>
      <c r="D189" s="18">
        <f>D190</f>
        <v>8710.6</v>
      </c>
    </row>
    <row r="190" spans="1:4" ht="31.5">
      <c r="A190" s="15" t="s">
        <v>63</v>
      </c>
      <c r="B190" s="16" t="s">
        <v>58</v>
      </c>
      <c r="C190" s="17" t="s">
        <v>61</v>
      </c>
      <c r="D190" s="18">
        <v>8710.6</v>
      </c>
    </row>
    <row r="191" spans="1:4" ht="31.5">
      <c r="A191" s="15" t="s">
        <v>19</v>
      </c>
      <c r="B191" s="16" t="s">
        <v>58</v>
      </c>
      <c r="C191" s="17" t="s">
        <v>20</v>
      </c>
      <c r="D191" s="18">
        <f>D192</f>
        <v>3210</v>
      </c>
    </row>
    <row r="192" spans="1:4" ht="15.75">
      <c r="A192" s="15" t="s">
        <v>131</v>
      </c>
      <c r="B192" s="16" t="s">
        <v>58</v>
      </c>
      <c r="C192" s="17" t="s">
        <v>132</v>
      </c>
      <c r="D192" s="18">
        <f>D193</f>
        <v>3210</v>
      </c>
    </row>
    <row r="193" spans="1:4" ht="15.75">
      <c r="A193" s="15" t="s">
        <v>36</v>
      </c>
      <c r="B193" s="16" t="s">
        <v>58</v>
      </c>
      <c r="C193" s="17" t="s">
        <v>37</v>
      </c>
      <c r="D193" s="18">
        <v>3210</v>
      </c>
    </row>
    <row r="194" spans="1:4" ht="31.5">
      <c r="A194" s="15" t="s">
        <v>21</v>
      </c>
      <c r="B194" s="16" t="s">
        <v>58</v>
      </c>
      <c r="C194" s="17" t="s">
        <v>22</v>
      </c>
      <c r="D194" s="18">
        <f>D195+D197</f>
        <v>4086.04</v>
      </c>
    </row>
    <row r="195" spans="1:4" ht="31.5">
      <c r="A195" s="15" t="s">
        <v>83</v>
      </c>
      <c r="B195" s="16" t="s">
        <v>58</v>
      </c>
      <c r="C195" s="17" t="s">
        <v>84</v>
      </c>
      <c r="D195" s="18">
        <f>D196</f>
        <v>661.34</v>
      </c>
    </row>
    <row r="196" spans="1:4" ht="47.25">
      <c r="A196" s="15" t="s">
        <v>65</v>
      </c>
      <c r="B196" s="16" t="s">
        <v>58</v>
      </c>
      <c r="C196" s="17" t="s">
        <v>64</v>
      </c>
      <c r="D196" s="18">
        <v>661.34</v>
      </c>
    </row>
    <row r="197" spans="1:4" ht="31.5">
      <c r="A197" s="27" t="s">
        <v>135</v>
      </c>
      <c r="B197" s="16" t="s">
        <v>58</v>
      </c>
      <c r="C197" s="17" t="s">
        <v>133</v>
      </c>
      <c r="D197" s="18">
        <f>D198</f>
        <v>3424.7</v>
      </c>
    </row>
    <row r="198" spans="1:4" ht="31.5">
      <c r="A198" s="27" t="s">
        <v>136</v>
      </c>
      <c r="B198" s="16" t="s">
        <v>58</v>
      </c>
      <c r="C198" s="17" t="s">
        <v>134</v>
      </c>
      <c r="D198" s="18">
        <v>3424.7</v>
      </c>
    </row>
    <row r="199" spans="1:4" ht="15.75">
      <c r="A199" s="27" t="s">
        <v>23</v>
      </c>
      <c r="B199" s="16" t="s">
        <v>58</v>
      </c>
      <c r="C199" s="59" t="s">
        <v>330</v>
      </c>
      <c r="D199" s="18">
        <f>D200+D202+D204</f>
        <v>570.49</v>
      </c>
    </row>
    <row r="200" spans="1:4" ht="47.25">
      <c r="A200" s="27" t="s">
        <v>322</v>
      </c>
      <c r="B200" s="16" t="s">
        <v>58</v>
      </c>
      <c r="C200" s="59" t="s">
        <v>326</v>
      </c>
      <c r="D200" s="18">
        <f>D201</f>
        <v>100</v>
      </c>
    </row>
    <row r="201" spans="1:4" ht="63">
      <c r="A201" s="27" t="s">
        <v>323</v>
      </c>
      <c r="B201" s="16" t="s">
        <v>58</v>
      </c>
      <c r="C201" s="35" t="s">
        <v>327</v>
      </c>
      <c r="D201" s="18">
        <v>100</v>
      </c>
    </row>
    <row r="202" spans="1:4" ht="63">
      <c r="A202" s="27" t="s">
        <v>324</v>
      </c>
      <c r="B202" s="16" t="s">
        <v>58</v>
      </c>
      <c r="C202" s="35" t="s">
        <v>328</v>
      </c>
      <c r="D202" s="18">
        <f>D203</f>
        <v>50</v>
      </c>
    </row>
    <row r="203" spans="1:4" ht="63">
      <c r="A203" s="27" t="s">
        <v>325</v>
      </c>
      <c r="B203" s="16" t="s">
        <v>58</v>
      </c>
      <c r="C203" s="35" t="s">
        <v>329</v>
      </c>
      <c r="D203" s="18">
        <v>50</v>
      </c>
    </row>
    <row r="204" spans="1:4" ht="15.75">
      <c r="A204" s="46" t="s">
        <v>331</v>
      </c>
      <c r="B204" s="16" t="s">
        <v>58</v>
      </c>
      <c r="C204" s="35" t="s">
        <v>334</v>
      </c>
      <c r="D204" s="18">
        <f>D205</f>
        <v>420.49</v>
      </c>
    </row>
    <row r="205" spans="1:4" ht="31.5">
      <c r="A205" s="46" t="s">
        <v>332</v>
      </c>
      <c r="B205" s="16" t="s">
        <v>58</v>
      </c>
      <c r="C205" s="35" t="s">
        <v>333</v>
      </c>
      <c r="D205" s="18">
        <v>420.49</v>
      </c>
    </row>
    <row r="206" spans="1:4" ht="31.5">
      <c r="A206" s="29" t="s">
        <v>66</v>
      </c>
      <c r="B206" s="20" t="s">
        <v>96</v>
      </c>
      <c r="C206" s="21"/>
      <c r="D206" s="14">
        <f>D231+D207</f>
        <v>67980.59</v>
      </c>
    </row>
    <row r="207" spans="1:4" ht="15.75">
      <c r="A207" s="15" t="s">
        <v>105</v>
      </c>
      <c r="B207" s="16" t="s">
        <v>96</v>
      </c>
      <c r="C207" s="17" t="s">
        <v>106</v>
      </c>
      <c r="D207" s="18">
        <f>D208+D220+D228+D217</f>
        <v>7211.089999999999</v>
      </c>
    </row>
    <row r="208" spans="1:4" ht="47.25">
      <c r="A208" s="15" t="s">
        <v>75</v>
      </c>
      <c r="B208" s="16" t="s">
        <v>96</v>
      </c>
      <c r="C208" s="17" t="s">
        <v>76</v>
      </c>
      <c r="D208" s="18">
        <f>D209</f>
        <v>5847.539999999999</v>
      </c>
    </row>
    <row r="209" spans="1:4" ht="78.75">
      <c r="A209" s="15" t="s">
        <v>87</v>
      </c>
      <c r="B209" s="16" t="s">
        <v>96</v>
      </c>
      <c r="C209" s="17" t="s">
        <v>88</v>
      </c>
      <c r="D209" s="18">
        <f>D210+D213+D215</f>
        <v>5847.539999999999</v>
      </c>
    </row>
    <row r="210" spans="1:4" ht="63">
      <c r="A210" s="15" t="s">
        <v>93</v>
      </c>
      <c r="B210" s="16" t="s">
        <v>96</v>
      </c>
      <c r="C210" s="17" t="s">
        <v>94</v>
      </c>
      <c r="D210" s="18">
        <f>D211+D212</f>
        <v>5364.82</v>
      </c>
    </row>
    <row r="211" spans="1:4" ht="78.75">
      <c r="A211" s="15" t="s">
        <v>336</v>
      </c>
      <c r="B211" s="16" t="s">
        <v>96</v>
      </c>
      <c r="C211" s="17" t="s">
        <v>7</v>
      </c>
      <c r="D211" s="18">
        <v>2196.34</v>
      </c>
    </row>
    <row r="212" spans="1:4" ht="78.75">
      <c r="A212" s="15" t="s">
        <v>337</v>
      </c>
      <c r="B212" s="16" t="s">
        <v>96</v>
      </c>
      <c r="C212" s="17" t="s">
        <v>335</v>
      </c>
      <c r="D212" s="18">
        <v>3168.48</v>
      </c>
    </row>
    <row r="213" spans="1:4" ht="78.75">
      <c r="A213" s="15" t="s">
        <v>89</v>
      </c>
      <c r="B213" s="16" t="s">
        <v>96</v>
      </c>
      <c r="C213" s="17" t="s">
        <v>90</v>
      </c>
      <c r="D213" s="18">
        <f>D214</f>
        <v>255.86</v>
      </c>
    </row>
    <row r="214" spans="1:4" ht="63">
      <c r="A214" s="15" t="s">
        <v>67</v>
      </c>
      <c r="B214" s="16" t="s">
        <v>96</v>
      </c>
      <c r="C214" s="17" t="s">
        <v>68</v>
      </c>
      <c r="D214" s="18">
        <v>255.86</v>
      </c>
    </row>
    <row r="215" spans="1:4" ht="47.25">
      <c r="A215" s="15" t="s">
        <v>255</v>
      </c>
      <c r="B215" s="16" t="s">
        <v>96</v>
      </c>
      <c r="C215" s="17" t="s">
        <v>254</v>
      </c>
      <c r="D215" s="18">
        <f>D216</f>
        <v>226.86</v>
      </c>
    </row>
    <row r="216" spans="1:4" ht="31.5">
      <c r="A216" s="15" t="s">
        <v>256</v>
      </c>
      <c r="B216" s="16" t="s">
        <v>96</v>
      </c>
      <c r="C216" s="17" t="s">
        <v>253</v>
      </c>
      <c r="D216" s="18">
        <v>226.86</v>
      </c>
    </row>
    <row r="217" spans="1:4" ht="31.5">
      <c r="A217" s="15" t="s">
        <v>0</v>
      </c>
      <c r="B217" s="16" t="s">
        <v>96</v>
      </c>
      <c r="C217" s="17" t="s">
        <v>152</v>
      </c>
      <c r="D217" s="18">
        <f>D218</f>
        <v>164.13</v>
      </c>
    </row>
    <row r="218" spans="1:4" ht="15.75">
      <c r="A218" s="15" t="s">
        <v>297</v>
      </c>
      <c r="B218" s="16" t="s">
        <v>96</v>
      </c>
      <c r="C218" s="17" t="s">
        <v>296</v>
      </c>
      <c r="D218" s="18">
        <f>D219</f>
        <v>164.13</v>
      </c>
    </row>
    <row r="219" spans="1:4" ht="31.5">
      <c r="A219" s="15" t="s">
        <v>298</v>
      </c>
      <c r="B219" s="16" t="s">
        <v>96</v>
      </c>
      <c r="C219" s="17" t="s">
        <v>295</v>
      </c>
      <c r="D219" s="18">
        <v>164.13</v>
      </c>
    </row>
    <row r="220" spans="1:4" ht="31.5">
      <c r="A220" s="15" t="s">
        <v>25</v>
      </c>
      <c r="B220" s="16" t="s">
        <v>96</v>
      </c>
      <c r="C220" s="23" t="s">
        <v>26</v>
      </c>
      <c r="D220" s="18">
        <f>D221+D224</f>
        <v>1159.74</v>
      </c>
    </row>
    <row r="221" spans="1:4" ht="78.75">
      <c r="A221" s="15" t="s">
        <v>27</v>
      </c>
      <c r="B221" s="16" t="s">
        <v>96</v>
      </c>
      <c r="C221" s="17" t="s">
        <v>28</v>
      </c>
      <c r="D221" s="18">
        <f>D222</f>
        <v>157.53</v>
      </c>
    </row>
    <row r="222" spans="1:4" ht="78.75">
      <c r="A222" s="25" t="s">
        <v>69</v>
      </c>
      <c r="B222" s="16" t="s">
        <v>96</v>
      </c>
      <c r="C222" s="17" t="s">
        <v>8</v>
      </c>
      <c r="D222" s="18">
        <f>D223</f>
        <v>157.53</v>
      </c>
    </row>
    <row r="223" spans="1:4" ht="94.5">
      <c r="A223" s="25" t="s">
        <v>70</v>
      </c>
      <c r="B223" s="16" t="s">
        <v>96</v>
      </c>
      <c r="C223" s="17" t="s">
        <v>9</v>
      </c>
      <c r="D223" s="18">
        <v>157.53</v>
      </c>
    </row>
    <row r="224" spans="1:4" ht="47.25">
      <c r="A224" s="15" t="s">
        <v>91</v>
      </c>
      <c r="B224" s="16" t="s">
        <v>96</v>
      </c>
      <c r="C224" s="17" t="s">
        <v>92</v>
      </c>
      <c r="D224" s="18">
        <f>D225</f>
        <v>1002.21</v>
      </c>
    </row>
    <row r="225" spans="1:4" ht="31.5">
      <c r="A225" s="15" t="s">
        <v>71</v>
      </c>
      <c r="B225" s="16" t="s">
        <v>96</v>
      </c>
      <c r="C225" s="17" t="s">
        <v>95</v>
      </c>
      <c r="D225" s="18">
        <f>D226+D227</f>
        <v>1002.21</v>
      </c>
    </row>
    <row r="226" spans="1:4" ht="47.25">
      <c r="A226" s="15" t="s">
        <v>72</v>
      </c>
      <c r="B226" s="16" t="s">
        <v>96</v>
      </c>
      <c r="C226" s="17" t="s">
        <v>10</v>
      </c>
      <c r="D226" s="18">
        <v>635.44</v>
      </c>
    </row>
    <row r="227" spans="1:4" ht="47.25">
      <c r="A227" s="15" t="s">
        <v>72</v>
      </c>
      <c r="B227" s="16" t="s">
        <v>96</v>
      </c>
      <c r="C227" s="17" t="s">
        <v>338</v>
      </c>
      <c r="D227" s="18">
        <v>366.77</v>
      </c>
    </row>
    <row r="228" spans="1:4" ht="15.75">
      <c r="A228" s="15" t="s">
        <v>11</v>
      </c>
      <c r="B228" s="16" t="s">
        <v>96</v>
      </c>
      <c r="C228" s="17" t="s">
        <v>12</v>
      </c>
      <c r="D228" s="18">
        <f>D229</f>
        <v>39.68</v>
      </c>
    </row>
    <row r="229" spans="1:4" ht="15.75">
      <c r="A229" s="15" t="s">
        <v>13</v>
      </c>
      <c r="B229" s="16" t="s">
        <v>96</v>
      </c>
      <c r="C229" s="17" t="s">
        <v>14</v>
      </c>
      <c r="D229" s="18">
        <f>D230</f>
        <v>39.68</v>
      </c>
    </row>
    <row r="230" spans="1:4" ht="15.75">
      <c r="A230" s="15" t="s">
        <v>73</v>
      </c>
      <c r="B230" s="16" t="s">
        <v>96</v>
      </c>
      <c r="C230" s="17" t="s">
        <v>74</v>
      </c>
      <c r="D230" s="18">
        <v>39.68</v>
      </c>
    </row>
    <row r="231" spans="1:4" ht="15.75">
      <c r="A231" s="15" t="s">
        <v>15</v>
      </c>
      <c r="B231" s="16" t="s">
        <v>96</v>
      </c>
      <c r="C231" s="17" t="s">
        <v>16</v>
      </c>
      <c r="D231" s="18">
        <f>D232+D256</f>
        <v>60769.5</v>
      </c>
    </row>
    <row r="232" spans="1:4" ht="31.5">
      <c r="A232" s="15" t="s">
        <v>17</v>
      </c>
      <c r="B232" s="16" t="s">
        <v>96</v>
      </c>
      <c r="C232" s="17" t="s">
        <v>18</v>
      </c>
      <c r="D232" s="18">
        <f>D233+D238+D247</f>
        <v>60932.5</v>
      </c>
    </row>
    <row r="233" spans="1:4" ht="31.5">
      <c r="A233" s="15" t="s">
        <v>19</v>
      </c>
      <c r="B233" s="16" t="s">
        <v>96</v>
      </c>
      <c r="C233" s="17" t="s">
        <v>20</v>
      </c>
      <c r="D233" s="18">
        <f>D236+D234</f>
        <v>27797.38</v>
      </c>
    </row>
    <row r="234" spans="1:4" ht="78.75">
      <c r="A234" s="15" t="s">
        <v>307</v>
      </c>
      <c r="B234" s="16" t="s">
        <v>96</v>
      </c>
      <c r="C234" s="17" t="s">
        <v>308</v>
      </c>
      <c r="D234" s="18">
        <f>D235</f>
        <v>27106.9</v>
      </c>
    </row>
    <row r="235" spans="1:4" ht="78.75">
      <c r="A235" s="15" t="s">
        <v>309</v>
      </c>
      <c r="B235" s="16" t="s">
        <v>96</v>
      </c>
      <c r="C235" s="17" t="s">
        <v>310</v>
      </c>
      <c r="D235" s="18">
        <v>27106.9</v>
      </c>
    </row>
    <row r="236" spans="1:4" ht="15.75">
      <c r="A236" s="15" t="s">
        <v>131</v>
      </c>
      <c r="B236" s="16" t="s">
        <v>96</v>
      </c>
      <c r="C236" s="17" t="s">
        <v>132</v>
      </c>
      <c r="D236" s="18">
        <f>D237</f>
        <v>690.48</v>
      </c>
    </row>
    <row r="237" spans="1:4" ht="15.75">
      <c r="A237" s="15" t="s">
        <v>36</v>
      </c>
      <c r="B237" s="16" t="s">
        <v>96</v>
      </c>
      <c r="C237" s="17" t="s">
        <v>37</v>
      </c>
      <c r="D237" s="18">
        <v>690.48</v>
      </c>
    </row>
    <row r="238" spans="1:4" ht="31.5">
      <c r="A238" s="15" t="s">
        <v>21</v>
      </c>
      <c r="B238" s="16" t="s">
        <v>96</v>
      </c>
      <c r="C238" s="17" t="s">
        <v>22</v>
      </c>
      <c r="D238" s="18">
        <f>D239+D241+D243+D245</f>
        <v>29971.04</v>
      </c>
    </row>
    <row r="239" spans="1:4" ht="47.25">
      <c r="A239" s="15" t="s">
        <v>38</v>
      </c>
      <c r="B239" s="16" t="s">
        <v>96</v>
      </c>
      <c r="C239" s="17" t="s">
        <v>40</v>
      </c>
      <c r="D239" s="18">
        <f>D240</f>
        <v>4.64</v>
      </c>
    </row>
    <row r="240" spans="1:4" ht="63">
      <c r="A240" s="15" t="s">
        <v>39</v>
      </c>
      <c r="B240" s="16" t="s">
        <v>96</v>
      </c>
      <c r="C240" s="17" t="s">
        <v>41</v>
      </c>
      <c r="D240" s="18">
        <v>4.64</v>
      </c>
    </row>
    <row r="241" spans="1:4" ht="47.25">
      <c r="A241" s="27" t="s">
        <v>42</v>
      </c>
      <c r="B241" s="16" t="s">
        <v>96</v>
      </c>
      <c r="C241" s="17" t="s">
        <v>44</v>
      </c>
      <c r="D241" s="22">
        <f>D242</f>
        <v>15272.6</v>
      </c>
    </row>
    <row r="242" spans="1:4" ht="47.25">
      <c r="A242" s="27" t="s">
        <v>43</v>
      </c>
      <c r="B242" s="16" t="s">
        <v>96</v>
      </c>
      <c r="C242" s="17" t="s">
        <v>45</v>
      </c>
      <c r="D242" s="18">
        <v>15272.6</v>
      </c>
    </row>
    <row r="243" spans="1:4" ht="31.5">
      <c r="A243" s="27" t="s">
        <v>135</v>
      </c>
      <c r="B243" s="16" t="s">
        <v>96</v>
      </c>
      <c r="C243" s="17" t="s">
        <v>133</v>
      </c>
      <c r="D243" s="18">
        <f>D244</f>
        <v>1360.6</v>
      </c>
    </row>
    <row r="244" spans="1:4" ht="31.5">
      <c r="A244" s="27" t="s">
        <v>136</v>
      </c>
      <c r="B244" s="16" t="s">
        <v>96</v>
      </c>
      <c r="C244" s="17" t="s">
        <v>134</v>
      </c>
      <c r="D244" s="18">
        <v>1360.6</v>
      </c>
    </row>
    <row r="245" spans="1:4" ht="65.25" customHeight="1">
      <c r="A245" s="51" t="s">
        <v>311</v>
      </c>
      <c r="B245" s="16" t="s">
        <v>96</v>
      </c>
      <c r="C245" s="17" t="s">
        <v>312</v>
      </c>
      <c r="D245" s="18">
        <f>D246</f>
        <v>13333.2</v>
      </c>
    </row>
    <row r="246" spans="1:4" ht="63.75" customHeight="1">
      <c r="A246" s="51" t="s">
        <v>313</v>
      </c>
      <c r="B246" s="16" t="s">
        <v>96</v>
      </c>
      <c r="C246" s="17" t="s">
        <v>314</v>
      </c>
      <c r="D246" s="18">
        <v>13333.2</v>
      </c>
    </row>
    <row r="247" spans="1:4" ht="21" customHeight="1">
      <c r="A247" s="57" t="s">
        <v>23</v>
      </c>
      <c r="B247" s="16" t="s">
        <v>96</v>
      </c>
      <c r="C247" s="59" t="s">
        <v>330</v>
      </c>
      <c r="D247" s="18">
        <f>D248+D250+D252+D254</f>
        <v>3164.08</v>
      </c>
    </row>
    <row r="248" spans="1:4" ht="67.5" customHeight="1">
      <c r="A248" s="51" t="s">
        <v>339</v>
      </c>
      <c r="B248" s="16" t="s">
        <v>96</v>
      </c>
      <c r="C248" s="17" t="s">
        <v>48</v>
      </c>
      <c r="D248" s="18">
        <f>D249</f>
        <v>5.97</v>
      </c>
    </row>
    <row r="249" spans="1:4" ht="67.5" customHeight="1">
      <c r="A249" s="51" t="s">
        <v>47</v>
      </c>
      <c r="B249" s="16" t="s">
        <v>96</v>
      </c>
      <c r="C249" s="17" t="s">
        <v>49</v>
      </c>
      <c r="D249" s="18">
        <v>5.97</v>
      </c>
    </row>
    <row r="250" spans="1:4" ht="67.5" customHeight="1">
      <c r="A250" s="51" t="s">
        <v>340</v>
      </c>
      <c r="B250" s="16" t="s">
        <v>96</v>
      </c>
      <c r="C250" s="34" t="s">
        <v>342</v>
      </c>
      <c r="D250" s="18">
        <f>D251</f>
        <v>8</v>
      </c>
    </row>
    <row r="251" spans="1:4" ht="67.5" customHeight="1">
      <c r="A251" s="51" t="s">
        <v>341</v>
      </c>
      <c r="B251" s="16" t="s">
        <v>96</v>
      </c>
      <c r="C251" s="58" t="s">
        <v>343</v>
      </c>
      <c r="D251" s="18">
        <v>8</v>
      </c>
    </row>
    <row r="252" spans="1:4" ht="67.5" customHeight="1">
      <c r="A252" s="51" t="s">
        <v>248</v>
      </c>
      <c r="B252" s="16" t="s">
        <v>96</v>
      </c>
      <c r="C252" s="17" t="s">
        <v>345</v>
      </c>
      <c r="D252" s="18">
        <f>D253</f>
        <v>119.51</v>
      </c>
    </row>
    <row r="253" spans="1:4" ht="76.5" customHeight="1">
      <c r="A253" s="51" t="s">
        <v>344</v>
      </c>
      <c r="B253" s="16" t="s">
        <v>96</v>
      </c>
      <c r="C253" s="17" t="s">
        <v>346</v>
      </c>
      <c r="D253" s="18">
        <v>119.51</v>
      </c>
    </row>
    <row r="254" spans="1:4" ht="27.75" customHeight="1">
      <c r="A254" s="46" t="s">
        <v>331</v>
      </c>
      <c r="B254" s="16" t="s">
        <v>96</v>
      </c>
      <c r="C254" s="34" t="s">
        <v>334</v>
      </c>
      <c r="D254" s="18">
        <f>D255</f>
        <v>3030.6</v>
      </c>
    </row>
    <row r="255" spans="1:4" ht="33.75" customHeight="1">
      <c r="A255" s="46" t="s">
        <v>332</v>
      </c>
      <c r="B255" s="16" t="s">
        <v>96</v>
      </c>
      <c r="C255" s="34" t="s">
        <v>347</v>
      </c>
      <c r="D255" s="18">
        <v>3030.6</v>
      </c>
    </row>
    <row r="256" spans="1:4" ht="31.5">
      <c r="A256" s="34" t="s">
        <v>203</v>
      </c>
      <c r="B256" s="16" t="s">
        <v>96</v>
      </c>
      <c r="C256" s="35" t="s">
        <v>205</v>
      </c>
      <c r="D256" s="18">
        <f>D257</f>
        <v>-163</v>
      </c>
    </row>
    <row r="257" spans="1:4" ht="47.25">
      <c r="A257" s="40" t="s">
        <v>204</v>
      </c>
      <c r="B257" s="16" t="s">
        <v>96</v>
      </c>
      <c r="C257" s="35" t="s">
        <v>206</v>
      </c>
      <c r="D257" s="18">
        <v>-163</v>
      </c>
    </row>
    <row r="258" spans="1:4" ht="31.5">
      <c r="A258" s="29" t="s">
        <v>209</v>
      </c>
      <c r="B258" s="20" t="s">
        <v>208</v>
      </c>
      <c r="C258" s="41"/>
      <c r="D258" s="14">
        <f>D259</f>
        <v>30.7</v>
      </c>
    </row>
    <row r="259" spans="1:4" ht="15.75">
      <c r="A259" s="46" t="s">
        <v>105</v>
      </c>
      <c r="B259" s="20" t="s">
        <v>208</v>
      </c>
      <c r="C259" s="34" t="s">
        <v>106</v>
      </c>
      <c r="D259" s="18">
        <v>30.7</v>
      </c>
    </row>
    <row r="260" spans="1:4" ht="31.5">
      <c r="A260" s="46" t="s">
        <v>0</v>
      </c>
      <c r="B260" s="16" t="s">
        <v>208</v>
      </c>
      <c r="C260" s="34" t="s">
        <v>152</v>
      </c>
      <c r="D260" s="18">
        <f>D261</f>
        <v>30.7</v>
      </c>
    </row>
    <row r="261" spans="1:4" ht="15.75">
      <c r="A261" s="46" t="s">
        <v>297</v>
      </c>
      <c r="B261" s="16" t="s">
        <v>208</v>
      </c>
      <c r="C261" s="34" t="s">
        <v>296</v>
      </c>
      <c r="D261" s="18">
        <f>D262</f>
        <v>30.7</v>
      </c>
    </row>
    <row r="262" spans="1:4" ht="31.5">
      <c r="A262" s="46" t="s">
        <v>298</v>
      </c>
      <c r="B262" s="16" t="s">
        <v>208</v>
      </c>
      <c r="C262" s="34" t="s">
        <v>295</v>
      </c>
      <c r="D262" s="18">
        <v>30.7</v>
      </c>
    </row>
    <row r="263" spans="1:4" ht="31.5">
      <c r="A263" s="29" t="s">
        <v>51</v>
      </c>
      <c r="B263" s="20" t="s">
        <v>50</v>
      </c>
      <c r="C263" s="21"/>
      <c r="D263" s="14">
        <f>D264</f>
        <v>56297.03</v>
      </c>
    </row>
    <row r="264" spans="1:4" ht="15.75">
      <c r="A264" s="15" t="s">
        <v>15</v>
      </c>
      <c r="B264" s="16" t="s">
        <v>50</v>
      </c>
      <c r="C264" s="17" t="s">
        <v>16</v>
      </c>
      <c r="D264" s="18">
        <f>D265</f>
        <v>56297.03</v>
      </c>
    </row>
    <row r="265" spans="1:4" ht="31.5">
      <c r="A265" s="15" t="s">
        <v>17</v>
      </c>
      <c r="B265" s="16" t="s">
        <v>50</v>
      </c>
      <c r="C265" s="17" t="s">
        <v>18</v>
      </c>
      <c r="D265" s="18">
        <f>D268+D283+D266</f>
        <v>56297.03</v>
      </c>
    </row>
    <row r="266" spans="1:4" ht="15.75">
      <c r="A266" s="15" t="s">
        <v>131</v>
      </c>
      <c r="B266" s="16" t="s">
        <v>50</v>
      </c>
      <c r="C266" s="17" t="s">
        <v>132</v>
      </c>
      <c r="D266" s="18">
        <f>D267</f>
        <v>286</v>
      </c>
    </row>
    <row r="267" spans="1:4" ht="15.75">
      <c r="A267" s="15" t="s">
        <v>36</v>
      </c>
      <c r="B267" s="16" t="s">
        <v>50</v>
      </c>
      <c r="C267" s="17" t="s">
        <v>37</v>
      </c>
      <c r="D267" s="18">
        <v>286</v>
      </c>
    </row>
    <row r="268" spans="1:4" ht="31.5">
      <c r="A268" s="15" t="s">
        <v>21</v>
      </c>
      <c r="B268" s="16" t="s">
        <v>50</v>
      </c>
      <c r="C268" s="17" t="s">
        <v>22</v>
      </c>
      <c r="D268" s="18">
        <f>D269+D271+D273+D275+D277+D279+D281</f>
        <v>55996.93</v>
      </c>
    </row>
    <row r="269" spans="1:4" ht="31.5">
      <c r="A269" s="27" t="s">
        <v>135</v>
      </c>
      <c r="B269" s="16" t="s">
        <v>50</v>
      </c>
      <c r="C269" s="17" t="s">
        <v>133</v>
      </c>
      <c r="D269" s="18">
        <f>D270</f>
        <v>15556.2</v>
      </c>
    </row>
    <row r="270" spans="1:4" ht="31.5">
      <c r="A270" s="27" t="s">
        <v>136</v>
      </c>
      <c r="B270" s="16" t="s">
        <v>50</v>
      </c>
      <c r="C270" s="17" t="s">
        <v>134</v>
      </c>
      <c r="D270" s="18">
        <v>15556.2</v>
      </c>
    </row>
    <row r="271" spans="1:4" ht="63">
      <c r="A271" s="50" t="s">
        <v>257</v>
      </c>
      <c r="B271" s="16" t="s">
        <v>50</v>
      </c>
      <c r="C271" s="53" t="s">
        <v>267</v>
      </c>
      <c r="D271" s="18">
        <f>D272</f>
        <v>12317.3</v>
      </c>
    </row>
    <row r="272" spans="1:4" ht="63">
      <c r="A272" s="51" t="s">
        <v>258</v>
      </c>
      <c r="B272" s="16" t="s">
        <v>50</v>
      </c>
      <c r="C272" s="53" t="s">
        <v>268</v>
      </c>
      <c r="D272" s="18">
        <v>12317.3</v>
      </c>
    </row>
    <row r="273" spans="1:4" ht="78.75">
      <c r="A273" s="52" t="s">
        <v>259</v>
      </c>
      <c r="B273" s="16" t="s">
        <v>50</v>
      </c>
      <c r="C273" s="53" t="s">
        <v>269</v>
      </c>
      <c r="D273" s="18">
        <f>D274</f>
        <v>14600</v>
      </c>
    </row>
    <row r="274" spans="1:4" ht="78.75">
      <c r="A274" s="52" t="s">
        <v>260</v>
      </c>
      <c r="B274" s="16" t="s">
        <v>50</v>
      </c>
      <c r="C274" s="53" t="s">
        <v>270</v>
      </c>
      <c r="D274" s="22">
        <v>14600</v>
      </c>
    </row>
    <row r="275" spans="1:4" ht="63">
      <c r="A275" s="52" t="s">
        <v>261</v>
      </c>
      <c r="B275" s="16" t="s">
        <v>50</v>
      </c>
      <c r="C275" s="53" t="s">
        <v>271</v>
      </c>
      <c r="D275" s="22">
        <f>D276</f>
        <v>3351.52</v>
      </c>
    </row>
    <row r="276" spans="1:4" ht="63">
      <c r="A276" s="51" t="s">
        <v>262</v>
      </c>
      <c r="B276" s="16" t="s">
        <v>50</v>
      </c>
      <c r="C276" s="53" t="s">
        <v>272</v>
      </c>
      <c r="D276" s="24">
        <v>3351.52</v>
      </c>
    </row>
    <row r="277" spans="1:4" ht="78.75">
      <c r="A277" s="50" t="s">
        <v>263</v>
      </c>
      <c r="B277" s="16" t="s">
        <v>50</v>
      </c>
      <c r="C277" s="53" t="s">
        <v>273</v>
      </c>
      <c r="D277" s="24">
        <f>D278</f>
        <v>5795</v>
      </c>
    </row>
    <row r="278" spans="1:4" ht="70.5" customHeight="1">
      <c r="A278" s="51" t="s">
        <v>264</v>
      </c>
      <c r="B278" s="16" t="s">
        <v>50</v>
      </c>
      <c r="C278" s="53" t="s">
        <v>274</v>
      </c>
      <c r="D278" s="24">
        <v>5795</v>
      </c>
    </row>
    <row r="279" spans="1:4" ht="63">
      <c r="A279" s="51" t="s">
        <v>265</v>
      </c>
      <c r="B279" s="16" t="s">
        <v>50</v>
      </c>
      <c r="C279" s="53" t="s">
        <v>275</v>
      </c>
      <c r="D279" s="24">
        <f>D280</f>
        <v>285.51</v>
      </c>
    </row>
    <row r="280" spans="1:4" ht="51.75" customHeight="1">
      <c r="A280" s="51" t="s">
        <v>266</v>
      </c>
      <c r="B280" s="16" t="s">
        <v>50</v>
      </c>
      <c r="C280" s="17" t="s">
        <v>276</v>
      </c>
      <c r="D280" s="24">
        <v>285.51</v>
      </c>
    </row>
    <row r="281" spans="1:4" ht="18" customHeight="1">
      <c r="A281" s="51" t="s">
        <v>303</v>
      </c>
      <c r="B281" s="16" t="s">
        <v>50</v>
      </c>
      <c r="C281" s="17" t="s">
        <v>304</v>
      </c>
      <c r="D281" s="24">
        <f>D282</f>
        <v>4091.4</v>
      </c>
    </row>
    <row r="282" spans="1:4" ht="18.75" customHeight="1">
      <c r="A282" s="51" t="s">
        <v>305</v>
      </c>
      <c r="B282" s="16" t="s">
        <v>50</v>
      </c>
      <c r="C282" s="17" t="s">
        <v>306</v>
      </c>
      <c r="D282" s="24">
        <v>4091.4</v>
      </c>
    </row>
    <row r="283" spans="1:4" ht="15.75">
      <c r="A283" s="15" t="s">
        <v>23</v>
      </c>
      <c r="B283" s="17">
        <v>955</v>
      </c>
      <c r="C283" s="17" t="s">
        <v>24</v>
      </c>
      <c r="D283" s="17">
        <f>D284</f>
        <v>14.1</v>
      </c>
    </row>
    <row r="284" spans="1:4" ht="63">
      <c r="A284" s="46" t="s">
        <v>46</v>
      </c>
      <c r="B284" s="17">
        <v>955</v>
      </c>
      <c r="C284" s="17" t="s">
        <v>48</v>
      </c>
      <c r="D284" s="17">
        <f>D285</f>
        <v>14.1</v>
      </c>
    </row>
    <row r="285" spans="1:4" ht="64.5" customHeight="1">
      <c r="A285" s="46" t="s">
        <v>47</v>
      </c>
      <c r="B285" s="17">
        <v>955</v>
      </c>
      <c r="C285" s="17" t="s">
        <v>49</v>
      </c>
      <c r="D285" s="17">
        <v>14.1</v>
      </c>
    </row>
    <row r="287" ht="12.75">
      <c r="B287" s="54" t="s">
        <v>277</v>
      </c>
    </row>
  </sheetData>
  <sheetProtection/>
  <mergeCells count="5">
    <mergeCell ref="C3:D3"/>
    <mergeCell ref="A6:D6"/>
    <mergeCell ref="A8:A9"/>
    <mergeCell ref="B8:C8"/>
    <mergeCell ref="D8:D9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 администрации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Елена Коробейникова</cp:lastModifiedBy>
  <cp:lastPrinted>2013-10-28T11:53:11Z</cp:lastPrinted>
  <dcterms:created xsi:type="dcterms:W3CDTF">2011-03-22T06:53:50Z</dcterms:created>
  <dcterms:modified xsi:type="dcterms:W3CDTF">2016-06-24T06:08:13Z</dcterms:modified>
  <cp:category/>
  <cp:version/>
  <cp:contentType/>
  <cp:contentStatus/>
</cp:coreProperties>
</file>