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Источники 2011" sheetId="1" r:id="rId1"/>
  </sheets>
  <definedNames>
    <definedName name="_xlnm.Print_Titles" localSheetId="0">'Источники 2011'!$9:$9</definedName>
  </definedNames>
  <calcPr calcMode="manual" fullCalcOnLoad="1"/>
</workbook>
</file>

<file path=xl/comments1.xml><?xml version="1.0" encoding="utf-8"?>
<comments xmlns="http://schemas.openxmlformats.org/spreadsheetml/2006/main">
  <authors>
    <author>Татьяна Сморкалова</author>
  </authors>
  <commentList>
    <comment ref="C45" authorId="0">
      <text>
        <r>
          <rPr>
            <b/>
            <sz val="8"/>
            <rFont val="Tahoma"/>
            <family val="0"/>
          </rPr>
          <t>=72,5(прочие МО) +10(Кумёны) +7,5(Подосиновец)+148,522(г. Киров)</t>
        </r>
      </text>
    </comment>
  </commentList>
</comments>
</file>

<file path=xl/sharedStrings.xml><?xml version="1.0" encoding="utf-8"?>
<sst xmlns="http://schemas.openxmlformats.org/spreadsheetml/2006/main" count="114" uniqueCount="111">
  <si>
    <t>Наименование показателя</t>
  </si>
  <si>
    <t>Код бюджетной классификации</t>
  </si>
  <si>
    <t>ИСТОЧНИКИ</t>
  </si>
  <si>
    <t>812 01 01 00 00 02 0000 710</t>
  </si>
  <si>
    <t>812 01 01 00 00 02 0000 810</t>
  </si>
  <si>
    <t>812 01 03 00 00 02 0000 710</t>
  </si>
  <si>
    <t>819 01 06 01 00 02 0000 630</t>
  </si>
  <si>
    <t>812 01 06 04 00 02 0000 810</t>
  </si>
  <si>
    <t>Увеличение остатков средств бюджетов</t>
  </si>
  <si>
    <t>812 01 06 05 02 02 0000 640</t>
  </si>
  <si>
    <t>812 01 06 05 01 02 0000 640</t>
  </si>
  <si>
    <t>Уменьшение остатков средств бюджетов</t>
  </si>
  <si>
    <t>000 01 00 00 00 00 0000 000</t>
  </si>
  <si>
    <t>ИСТОЧНИКИ ВНУТРЕННЕГО ФИНАНСИРОВАНИЯ ДЕФИЦИТОВ БЮДЖЕТОВ</t>
  </si>
  <si>
    <t>000 01 01 00 00 00 0000 000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</si>
  <si>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</si>
  <si>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000 01 01 00 00 00 0000 700</t>
  </si>
  <si>
    <t>000 01 01 00 00 00 0000 800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</si>
  <si>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</si>
  <si>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</si>
  <si>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</si>
  <si>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</si>
  <si>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кредитов от кредитных организаций в валюте Российской Федерации</t>
  </si>
  <si>
    <t>000 01 02 00 00 00 0000 800</t>
  </si>
  <si>
    <t xml:space="preserve">Погашение кредитов, предоставленных кредитными организациями в валюте Российской Федерации </t>
  </si>
  <si>
    <t>000 01 03 00 00 00 0000 000</t>
  </si>
  <si>
    <t>000 01 03 00 00 00 0000 700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</si>
  <si>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</si>
  <si>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Полученные кредитов от других бюджетов бюджетной системы Российской Федерации бюджетом субъекта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</si>
  <si>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</si>
  <si>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000 01 05 00 00 00 0000 000</t>
  </si>
  <si>
    <t>Изменение остатков средств на счетах по учету средств бюджета</t>
  </si>
  <si>
    <t>000 01 05 00 00 00 0000 500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</si>
  <si>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</si>
  <si>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</si>
  <si>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</si>
  <si>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</si>
  <si>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000 01 05 00 00 00 0000 600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</si>
  <si>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</si>
  <si>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</si>
  <si>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</si>
  <si>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</si>
  <si>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000 01 06 00 00 00 0000 000</t>
  </si>
  <si>
    <t>Иные источники внутреннего финансирования дефицитов бюджетов</t>
  </si>
  <si>
    <t>000 01 06 01 00 00 0000 000</t>
  </si>
  <si>
    <t>Акции и иные формы участия в капитале, находящиеся в государственной и муниципальной собственности</t>
  </si>
  <si>
    <t>000 01 06 01 00 00 0000 630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</si>
  <si>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</si>
  <si>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субъекта Российской Федерации</t>
  </si>
  <si>
    <t>000 01 06 04 00 00 0000 000</t>
  </si>
  <si>
    <t>Исполнение государственных и муниципальных гарантий в валюте Российской Федерации</t>
  </si>
  <si>
    <t>000 01 06 04 00 00 0000 800</t>
  </si>
  <si>
    <t>000 01 06 05 00 00 0000 000</t>
  </si>
  <si>
    <t xml:space="preserve">Бюджетные кредиты, предоставленные внутри страны в валюте Российской Федерации </t>
  </si>
  <si>
    <t>000 01 06 05 00 00 0000 600</t>
  </si>
  <si>
    <t xml:space="preserve">Возврат бюджетных кредитов, предоставленных внутри страны в валюте Российской Федерации </t>
  </si>
  <si>
    <t>000 01 06 05 00 00 0000 500</t>
  </si>
  <si>
    <t xml:space="preserve">Предоставление бюджетных кредитов внутри страны в валюте Российской Федерации </t>
  </si>
  <si>
    <t>812 01 06 05 01 02 0000 540</t>
  </si>
  <si>
    <t>812 01 06 05 02 02 0000 540</t>
  </si>
  <si>
    <t xml:space="preserve">отклонение </t>
  </si>
  <si>
    <t>Возврат бюджетных кредитов, предоставленных бюджетам муниципальных образований Кировской области из областного бюджета</t>
  </si>
  <si>
    <t>Предоставление бюджетных кредитов юридическим лицам из бюджета субъекта Российской Федерации в валюте Российской Федерации</t>
  </si>
  <si>
    <t>Предоставление бюджетных кредитов другим бюджетам бюджетной системы Российской Федерации из бюджета субъекта Российской Федерации в валюте Российской Федерации</t>
  </si>
  <si>
    <t>Возврат лизинговых платежей от лизинговых компаний по договорам лизинга, заключенным до 2006 года,  для поставки субъектам агропромышленного комплекса области машин, оборудования и племенных животных за счёт средств областного бюджета</t>
  </si>
  <si>
    <t>812 01 06 05 01 02 0100 640</t>
  </si>
  <si>
    <t>812 01 06 05 01 02 0200 640</t>
  </si>
  <si>
    <t>812 01 06 05 02 02 0100 640</t>
  </si>
  <si>
    <t>812 01 06 05 02 02 0200 640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</si>
  <si>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в валюте Российской Федерации</t>
  </si>
  <si>
    <r>
      <t>Размещение государственных   (муниципальных)   ценных бумаг,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номинальная стоимость которых указана в валюте Российской Федерации</t>
    </r>
    <r>
      <rPr>
        <b/>
        <sz val="14"/>
        <rFont val="Times New Roman"/>
        <family val="1"/>
      </rPr>
      <t xml:space="preserve"> </t>
    </r>
  </si>
  <si>
    <r>
      <t>Размещение государственных ценных бумаг субъекта Российской Федерации</t>
    </r>
    <r>
      <rPr>
        <b/>
        <sz val="14"/>
        <rFont val="Times New Roman"/>
        <family val="1"/>
      </rPr>
      <t xml:space="preserve">, </t>
    </r>
    <r>
      <rPr>
        <sz val="14"/>
        <rFont val="Times New Roman"/>
        <family val="1"/>
      </rPr>
      <t>номинальная стоимость которых указана в валюте Российской Федерации</t>
    </r>
  </si>
  <si>
    <r>
      <t>Погашение государственных ценных бумаг субъекта Российской Федерации</t>
    </r>
    <r>
      <rPr>
        <b/>
        <sz val="14"/>
        <rFont val="Times New Roman"/>
        <family val="1"/>
      </rPr>
      <t xml:space="preserve">,   </t>
    </r>
    <r>
      <rPr>
        <sz val="14"/>
        <rFont val="Times New Roman"/>
        <family val="1"/>
      </rPr>
      <t>номинальная стоимость которых указана в валюте Российской Федерации</t>
    </r>
  </si>
  <si>
    <t>Бюджетные кредиты от других бюджетов бюджетной системы Российской Федерации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</si>
  <si>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</si>
  <si>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Исполнение государственных гарантий субъекта Российской Федерации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</si>
  <si>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 xml:space="preserve">Возврат бюджетных кредитов, предоставленных из областного бюджета юридическим лицам на пополнение оборотных средств </t>
  </si>
  <si>
    <r>
      <t xml:space="preserve">812 01 06 05 01 02 </t>
    </r>
    <r>
      <rPr>
        <sz val="14"/>
        <color indexed="12"/>
        <rFont val="Times New Roman"/>
        <family val="1"/>
      </rPr>
      <t>0400</t>
    </r>
    <r>
      <rPr>
        <sz val="14"/>
        <rFont val="Times New Roman"/>
        <family val="1"/>
      </rPr>
      <t xml:space="preserve"> 640</t>
    </r>
  </si>
  <si>
    <t>Возврат бюджетных кредитов, предоставленных из областного бюджета юридическим лицам на стимулирование инвестиционной деятельности с целью обновления производства и инфраструктуры</t>
  </si>
  <si>
    <t xml:space="preserve">Предоставление бюджетных кредитов из областного бюджета юридическим лицам на пополнение оборотных средств </t>
  </si>
  <si>
    <t>812 01 06 05 01 02 0100 540</t>
  </si>
  <si>
    <t>812 01 06 05 01 02 0200 540</t>
  </si>
  <si>
    <t>Возврат бюджетных кредитов, предоставленных юридическим лицам из бюджета субъекта Российской Федерации в валюте Российской Федерации</t>
  </si>
  <si>
    <t>Предоставление бюджетных кредитов из областного бюджета юридическим лицам на стимулирование инвестиционной деятельности с целью обновления производства и инфраструктуры</t>
  </si>
  <si>
    <t>812 01 06 05 02 02 0100 540</t>
  </si>
  <si>
    <t>Предоставление бюджетных кредитов бюджетам муниципальных образований Кировской области из областного бюджета</t>
  </si>
  <si>
    <t>812 01 06 05 01 02 0300 640</t>
  </si>
  <si>
    <t>Поступление денежных средств от  бюджетов муниципальных образований Кировской области в качестве возмещения гаранту в порядке регресса сумм, уплаченных гарантом во исполнение обязательств по гарантии</t>
  </si>
  <si>
    <t>Поступление денежных средств от юридических лиц в качестве возмещения гаранту в порядке регресса сумм, уплаченных гарантом во исполнение обязательств по гарантии</t>
  </si>
  <si>
    <t>Получение кредитов от кредитных организаций бюджетом муниципального района в валюте Российской Федерации</t>
  </si>
  <si>
    <t>912 01 02 00 00 05 0000 710</t>
  </si>
  <si>
    <t>912 01 02 00 00 05 0000 810</t>
  </si>
  <si>
    <t>Погашение бюджетом муниципального района кредитов от кредитных организаций в валюте Российской Федерации</t>
  </si>
  <si>
    <r>
      <t>Погашение бюджетом муниципального района кредитов</t>
    </r>
    <r>
      <rPr>
        <b/>
        <sz val="14"/>
        <rFont val="Times New Roman"/>
        <family val="1"/>
      </rPr>
      <t xml:space="preserve"> </t>
    </r>
    <r>
      <rPr>
        <sz val="14"/>
        <rFont val="Times New Roman"/>
        <family val="1"/>
      </rPr>
      <t>от других бюджетов бюджетной системы Российской Федерации в валюте Российской Федерации</t>
    </r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</si>
  <si>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</si>
  <si>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Увеличение прочих остатков денежных средств бюджета муниципального района</t>
  </si>
  <si>
    <t>Уменьшение прочих остатков денежных средств бюджета муниципального района</t>
  </si>
  <si>
    <t>912 01 05 02 01 05 0000 510</t>
  </si>
  <si>
    <t>912 01 05 02 01 05 0000 610</t>
  </si>
  <si>
    <t xml:space="preserve">          к решению Советской районной Думы</t>
  </si>
  <si>
    <t xml:space="preserve">          Приложение 25</t>
  </si>
  <si>
    <t>финансирования дефицита бюджета муниципального  района на 2015-2016 годы</t>
  </si>
  <si>
    <t>тыс.рублей</t>
  </si>
  <si>
    <t>Плановый период</t>
  </si>
  <si>
    <t>2015 год</t>
  </si>
  <si>
    <t>2016 год</t>
  </si>
  <si>
    <t>000 01 03 01 00 00 0000 700</t>
  </si>
  <si>
    <t>912 01 03 01 00 05 0000 710</t>
  </si>
  <si>
    <t>000 01 03 01 00 00 0000 800</t>
  </si>
  <si>
    <t>912 01 03 01 00 05 0000 810</t>
  </si>
  <si>
    <t xml:space="preserve">          от 20.12.2013 № 83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</si>
</sst>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6">
    <font>
      <sz val="10"/>
      <name val="Arial Cyr"/>
      <family val="0"/>
    </font>
    <font>
      <b/>
      <sz val="8"/>
      <name val="Tahoma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4"/>
      <color indexed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168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/>
    </xf>
    <xf numFmtId="168" fontId="2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168" fontId="3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 wrapText="1"/>
    </xf>
    <xf numFmtId="168" fontId="3" fillId="0" borderId="11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168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top" wrapText="1"/>
    </xf>
    <xf numFmtId="168" fontId="2" fillId="0" borderId="1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justify" vertical="top" wrapText="1"/>
    </xf>
    <xf numFmtId="168" fontId="2" fillId="0" borderId="14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168" fontId="4" fillId="0" borderId="11" xfId="0" applyNumberFormat="1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8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68" fontId="7" fillId="0" borderId="12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168" fontId="2" fillId="0" borderId="16" xfId="0" applyNumberFormat="1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168" fontId="10" fillId="0" borderId="12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68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/>
    </xf>
    <xf numFmtId="168" fontId="6" fillId="0" borderId="12" xfId="0" applyNumberFormat="1" applyFont="1" applyBorder="1" applyAlignment="1">
      <alignment horizontal="center"/>
    </xf>
    <xf numFmtId="168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top"/>
    </xf>
    <xf numFmtId="168" fontId="3" fillId="0" borderId="17" xfId="0" applyNumberFormat="1" applyFont="1" applyBorder="1" applyAlignment="1">
      <alignment horizontal="center" vertical="top" wrapText="1"/>
    </xf>
    <xf numFmtId="168" fontId="9" fillId="0" borderId="12" xfId="0" applyNumberFormat="1" applyFont="1" applyBorder="1" applyAlignment="1">
      <alignment horizontal="center" vertical="center" wrapText="1"/>
    </xf>
    <xf numFmtId="168" fontId="9" fillId="0" borderId="18" xfId="0" applyNumberFormat="1" applyFont="1" applyBorder="1" applyAlignment="1">
      <alignment horizontal="center" vertical="center" wrapText="1"/>
    </xf>
    <xf numFmtId="168" fontId="9" fillId="0" borderId="19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="85" zoomScaleNormal="85" zoomScalePageLayoutView="0" workbookViewId="0" topLeftCell="A1">
      <selection activeCell="D58" sqref="D58"/>
    </sheetView>
  </sheetViews>
  <sheetFormatPr defaultColWidth="9.00390625" defaultRowHeight="12.75"/>
  <cols>
    <col min="1" max="1" width="42.875" style="27" customWidth="1"/>
    <col min="2" max="2" width="35.25390625" style="28" customWidth="1"/>
    <col min="3" max="3" width="18.375" style="28" customWidth="1"/>
    <col min="4" max="4" width="17.875" style="27" customWidth="1"/>
    <col min="5" max="5" width="11.625" style="29" hidden="1" customWidth="1"/>
    <col min="6" max="6" width="12.75390625" style="30" hidden="1" customWidth="1"/>
    <col min="7" max="16384" width="9.125" style="27" customWidth="1"/>
  </cols>
  <sheetData>
    <row r="1" spans="1:3" ht="18.75">
      <c r="A1" s="1"/>
      <c r="B1" s="52" t="s">
        <v>100</v>
      </c>
      <c r="C1" s="52"/>
    </row>
    <row r="2" spans="1:3" ht="18.75">
      <c r="A2" s="1"/>
      <c r="B2" s="52" t="s">
        <v>99</v>
      </c>
      <c r="C2" s="52"/>
    </row>
    <row r="3" spans="1:3" ht="18.75">
      <c r="A3" s="1"/>
      <c r="B3" s="52" t="s">
        <v>110</v>
      </c>
      <c r="C3" s="52"/>
    </row>
    <row r="4" spans="1:3" ht="18.75">
      <c r="A4" s="1"/>
      <c r="B4" s="1"/>
      <c r="C4" s="1"/>
    </row>
    <row r="5" spans="1:3" ht="18.75">
      <c r="A5" s="1"/>
      <c r="B5" s="2"/>
      <c r="C5" s="3"/>
    </row>
    <row r="6" spans="1:3" ht="18.75">
      <c r="A6" s="53" t="s">
        <v>2</v>
      </c>
      <c r="B6" s="53"/>
      <c r="C6" s="53"/>
    </row>
    <row r="7" spans="1:3" ht="18.75">
      <c r="A7" s="51" t="s">
        <v>101</v>
      </c>
      <c r="B7" s="51"/>
      <c r="C7" s="51"/>
    </row>
    <row r="8" spans="1:4" ht="24.75" customHeight="1">
      <c r="A8" s="4"/>
      <c r="B8" s="36"/>
      <c r="C8" s="5"/>
      <c r="D8" s="27" t="s">
        <v>102</v>
      </c>
    </row>
    <row r="9" spans="1:6" s="32" customFormat="1" ht="33" customHeight="1">
      <c r="A9" s="49" t="s">
        <v>0</v>
      </c>
      <c r="B9" s="49" t="s">
        <v>1</v>
      </c>
      <c r="C9" s="47" t="s">
        <v>103</v>
      </c>
      <c r="D9" s="48"/>
      <c r="E9" s="38">
        <f>E11-C11</f>
        <v>1782770.9000000001</v>
      </c>
      <c r="F9" s="39"/>
    </row>
    <row r="10" spans="1:6" s="32" customFormat="1" ht="18" customHeight="1" thickBot="1">
      <c r="A10" s="50"/>
      <c r="B10" s="50"/>
      <c r="C10" s="46" t="s">
        <v>104</v>
      </c>
      <c r="D10" s="37" t="s">
        <v>105</v>
      </c>
      <c r="E10" s="38"/>
      <c r="F10" s="39"/>
    </row>
    <row r="11" spans="1:6" ht="61.5" customHeight="1" thickBot="1">
      <c r="A11" s="6" t="s">
        <v>13</v>
      </c>
      <c r="B11" s="7" t="s">
        <v>12</v>
      </c>
      <c r="C11" s="45">
        <v>11594.4</v>
      </c>
      <c r="D11" s="34">
        <v>11860.3</v>
      </c>
      <c r="E11" s="40">
        <v>1794365.3</v>
      </c>
      <c r="F11" s="41"/>
    </row>
    <row r="12" spans="1:6" ht="95.25" customHeight="1" hidden="1" thickBot="1">
      <c r="A12" s="9" t="s">
        <v>15</v>
      </c>
      <c r="B12" s="10" t="s">
        <v>14</v>
      </c>
      <c r="C12" s="11">
        <f>C13-C15</f>
        <v>-335000</v>
      </c>
      <c r="D12" s="15"/>
      <c r="E12" s="42"/>
      <c r="F12" s="41"/>
    </row>
    <row r="13" spans="1:6" ht="98.25" customHeight="1" hidden="1">
      <c r="A13" s="12" t="s">
        <v>70</v>
      </c>
      <c r="B13" s="13" t="s">
        <v>16</v>
      </c>
      <c r="C13" s="14">
        <f>C14</f>
        <v>0</v>
      </c>
      <c r="D13" s="15"/>
      <c r="E13" s="42"/>
      <c r="F13" s="41"/>
    </row>
    <row r="14" spans="1:6" ht="94.5" customHeight="1" hidden="1">
      <c r="A14" s="12" t="s">
        <v>71</v>
      </c>
      <c r="B14" s="15" t="s">
        <v>3</v>
      </c>
      <c r="C14" s="14">
        <v>0</v>
      </c>
      <c r="D14" s="15"/>
      <c r="E14" s="42"/>
      <c r="F14" s="41"/>
    </row>
    <row r="15" spans="1:6" ht="96" customHeight="1" hidden="1" thickBot="1">
      <c r="A15" s="12" t="s">
        <v>18</v>
      </c>
      <c r="B15" s="13" t="s">
        <v>17</v>
      </c>
      <c r="C15" s="14">
        <f>C16</f>
        <v>335000</v>
      </c>
      <c r="D15" s="15"/>
      <c r="E15" s="42"/>
      <c r="F15" s="41"/>
    </row>
    <row r="16" spans="1:6" ht="94.5" customHeight="1" hidden="1" thickBot="1">
      <c r="A16" s="16" t="s">
        <v>72</v>
      </c>
      <c r="B16" s="17" t="s">
        <v>4</v>
      </c>
      <c r="C16" s="18">
        <v>335000</v>
      </c>
      <c r="D16" s="15"/>
      <c r="E16" s="42"/>
      <c r="F16" s="41"/>
    </row>
    <row r="17" spans="1:6" ht="61.5" customHeight="1">
      <c r="A17" s="9" t="s">
        <v>20</v>
      </c>
      <c r="B17" s="10" t="s">
        <v>19</v>
      </c>
      <c r="C17" s="11">
        <v>9394.4</v>
      </c>
      <c r="D17" s="13">
        <v>8660.3</v>
      </c>
      <c r="E17" s="42"/>
      <c r="F17" s="41"/>
    </row>
    <row r="18" spans="1:6" ht="61.5" customHeight="1">
      <c r="A18" s="19" t="s">
        <v>22</v>
      </c>
      <c r="B18" s="13" t="s">
        <v>21</v>
      </c>
      <c r="C18" s="14">
        <v>42933.4</v>
      </c>
      <c r="D18" s="15">
        <v>51593.7</v>
      </c>
      <c r="E18" s="42"/>
      <c r="F18" s="41"/>
    </row>
    <row r="19" spans="1:6" ht="75.75" customHeight="1">
      <c r="A19" s="19" t="s">
        <v>89</v>
      </c>
      <c r="B19" s="15" t="s">
        <v>90</v>
      </c>
      <c r="C19" s="14">
        <v>42933.4</v>
      </c>
      <c r="D19" s="15">
        <v>51593.7</v>
      </c>
      <c r="E19" s="42"/>
      <c r="F19" s="41"/>
    </row>
    <row r="20" spans="1:6" ht="78" customHeight="1">
      <c r="A20" s="19" t="s">
        <v>24</v>
      </c>
      <c r="B20" s="13" t="s">
        <v>23</v>
      </c>
      <c r="C20" s="14">
        <v>33539</v>
      </c>
      <c r="D20" s="15">
        <v>42933.4</v>
      </c>
      <c r="E20" s="42"/>
      <c r="F20" s="41"/>
    </row>
    <row r="21" spans="1:6" ht="77.25" customHeight="1" thickBot="1">
      <c r="A21" s="20" t="s">
        <v>92</v>
      </c>
      <c r="B21" s="17" t="s">
        <v>91</v>
      </c>
      <c r="C21" s="14">
        <v>33539</v>
      </c>
      <c r="D21" s="15">
        <v>42933.4</v>
      </c>
      <c r="E21" s="42"/>
      <c r="F21" s="41"/>
    </row>
    <row r="22" spans="1:6" ht="58.5" customHeight="1">
      <c r="A22" s="9" t="s">
        <v>73</v>
      </c>
      <c r="B22" s="10" t="s">
        <v>25</v>
      </c>
      <c r="C22" s="11">
        <v>-1000</v>
      </c>
      <c r="D22" s="15"/>
      <c r="E22" s="42"/>
      <c r="F22" s="41"/>
    </row>
    <row r="23" spans="1:6" ht="78.75" customHeight="1" hidden="1">
      <c r="A23" s="19" t="s">
        <v>27</v>
      </c>
      <c r="B23" s="13" t="s">
        <v>26</v>
      </c>
      <c r="C23" s="14">
        <f>C24</f>
        <v>0</v>
      </c>
      <c r="D23" s="15"/>
      <c r="E23" s="42"/>
      <c r="F23" s="41"/>
    </row>
    <row r="24" spans="1:6" ht="93" customHeight="1" hidden="1">
      <c r="A24" s="19" t="s">
        <v>28</v>
      </c>
      <c r="B24" s="15" t="s">
        <v>5</v>
      </c>
      <c r="C24" s="14">
        <v>0</v>
      </c>
      <c r="D24" s="15"/>
      <c r="E24" s="42"/>
      <c r="F24" s="41"/>
    </row>
    <row r="25" spans="1:6" ht="93" customHeight="1">
      <c r="A25" s="19" t="s">
        <v>27</v>
      </c>
      <c r="B25" s="15" t="s">
        <v>106</v>
      </c>
      <c r="C25" s="14">
        <v>7000</v>
      </c>
      <c r="D25" s="14">
        <v>7000</v>
      </c>
      <c r="E25" s="42"/>
      <c r="F25" s="41"/>
    </row>
    <row r="26" spans="1:6" ht="93" customHeight="1">
      <c r="A26" s="19" t="s">
        <v>94</v>
      </c>
      <c r="B26" s="15" t="s">
        <v>107</v>
      </c>
      <c r="C26" s="14">
        <v>7000</v>
      </c>
      <c r="D26" s="14">
        <v>7000</v>
      </c>
      <c r="E26" s="42"/>
      <c r="F26" s="41"/>
    </row>
    <row r="27" spans="1:6" ht="94.5" customHeight="1">
      <c r="A27" s="19" t="s">
        <v>29</v>
      </c>
      <c r="B27" s="13" t="s">
        <v>108</v>
      </c>
      <c r="C27" s="14">
        <v>8000</v>
      </c>
      <c r="D27" s="15">
        <v>7000</v>
      </c>
      <c r="E27" s="42"/>
      <c r="F27" s="41"/>
    </row>
    <row r="28" spans="1:6" ht="95.25" customHeight="1" thickBot="1">
      <c r="A28" s="20" t="s">
        <v>93</v>
      </c>
      <c r="B28" s="17" t="s">
        <v>109</v>
      </c>
      <c r="C28" s="14">
        <v>8000</v>
      </c>
      <c r="D28" s="15">
        <v>7000</v>
      </c>
      <c r="E28" s="42"/>
      <c r="F28" s="41"/>
    </row>
    <row r="29" spans="1:6" ht="61.5" customHeight="1" hidden="1" thickBot="1">
      <c r="A29" s="6" t="s">
        <v>43</v>
      </c>
      <c r="B29" s="7" t="s">
        <v>42</v>
      </c>
      <c r="C29" s="8">
        <f>C30-C33+C36</f>
        <v>120859.72400000005</v>
      </c>
      <c r="D29" s="15"/>
      <c r="E29" s="42"/>
      <c r="F29" s="41"/>
    </row>
    <row r="30" spans="1:6" ht="76.5" customHeight="1" hidden="1" thickBot="1">
      <c r="A30" s="9" t="s">
        <v>45</v>
      </c>
      <c r="B30" s="10" t="s">
        <v>44</v>
      </c>
      <c r="C30" s="11">
        <f>C31</f>
        <v>70000</v>
      </c>
      <c r="D30" s="15"/>
      <c r="E30" s="42"/>
      <c r="F30" s="41"/>
    </row>
    <row r="31" spans="1:6" ht="78.75" customHeight="1" hidden="1" thickBot="1">
      <c r="A31" s="19" t="s">
        <v>47</v>
      </c>
      <c r="B31" s="13" t="s">
        <v>46</v>
      </c>
      <c r="C31" s="14">
        <f>C32</f>
        <v>70000</v>
      </c>
      <c r="D31" s="15"/>
      <c r="E31" s="42"/>
      <c r="F31" s="41"/>
    </row>
    <row r="32" spans="1:6" ht="76.5" customHeight="1" hidden="1" thickBot="1">
      <c r="A32" s="20" t="s">
        <v>48</v>
      </c>
      <c r="B32" s="17" t="s">
        <v>6</v>
      </c>
      <c r="C32" s="18">
        <v>70000</v>
      </c>
      <c r="D32" s="15"/>
      <c r="E32" s="42"/>
      <c r="F32" s="41"/>
    </row>
    <row r="33" spans="1:6" ht="61.5" customHeight="1" hidden="1">
      <c r="A33" s="9" t="s">
        <v>50</v>
      </c>
      <c r="B33" s="10" t="s">
        <v>49</v>
      </c>
      <c r="C33" s="11">
        <f>C34</f>
        <v>707681.6</v>
      </c>
      <c r="D33" s="15"/>
      <c r="E33" s="42"/>
      <c r="F33" s="41"/>
    </row>
    <row r="34" spans="1:6" ht="212.25" customHeight="1" hidden="1">
      <c r="A34" s="19" t="s">
        <v>74</v>
      </c>
      <c r="B34" s="13" t="s">
        <v>51</v>
      </c>
      <c r="C34" s="14">
        <f>C35</f>
        <v>707681.6</v>
      </c>
      <c r="D34" s="15"/>
      <c r="E34" s="42"/>
      <c r="F34" s="41"/>
    </row>
    <row r="35" spans="1:6" ht="0.75" customHeight="1" hidden="1" thickBot="1">
      <c r="A35" s="20" t="s">
        <v>75</v>
      </c>
      <c r="B35" s="17" t="s">
        <v>7</v>
      </c>
      <c r="C35" s="18">
        <f>C41+C45</f>
        <v>707681.6</v>
      </c>
      <c r="D35" s="15"/>
      <c r="E35" s="42"/>
      <c r="F35" s="41"/>
    </row>
    <row r="36" spans="1:6" ht="61.5" customHeight="1" hidden="1">
      <c r="A36" s="21" t="s">
        <v>53</v>
      </c>
      <c r="B36" s="10" t="s">
        <v>52</v>
      </c>
      <c r="C36" s="11">
        <f>C37-C46</f>
        <v>758541.324</v>
      </c>
      <c r="D36" s="15"/>
      <c r="E36" s="42"/>
      <c r="F36" s="41"/>
    </row>
    <row r="37" spans="1:6" ht="60" customHeight="1" hidden="1">
      <c r="A37" s="12" t="s">
        <v>55</v>
      </c>
      <c r="B37" s="13" t="s">
        <v>54</v>
      </c>
      <c r="C37" s="14">
        <f>C38+C43</f>
        <v>1005541.324</v>
      </c>
      <c r="D37" s="15"/>
      <c r="E37" s="42"/>
      <c r="F37" s="41"/>
    </row>
    <row r="38" spans="1:6" ht="93.75" customHeight="1" hidden="1">
      <c r="A38" s="12" t="s">
        <v>82</v>
      </c>
      <c r="B38" s="15" t="s">
        <v>10</v>
      </c>
      <c r="C38" s="14">
        <f>SUM(C39:C42)</f>
        <v>667019.324</v>
      </c>
      <c r="D38" s="15"/>
      <c r="E38" s="42"/>
      <c r="F38" s="41"/>
    </row>
    <row r="39" spans="1:6" ht="76.5" customHeight="1" hidden="1">
      <c r="A39" s="12" t="s">
        <v>76</v>
      </c>
      <c r="B39" s="15" t="s">
        <v>65</v>
      </c>
      <c r="C39" s="14">
        <f>100000</f>
        <v>100000</v>
      </c>
      <c r="D39" s="15"/>
      <c r="E39" s="42"/>
      <c r="F39" s="41"/>
    </row>
    <row r="40" spans="1:6" ht="119.25" customHeight="1" hidden="1">
      <c r="A40" s="12" t="s">
        <v>78</v>
      </c>
      <c r="B40" s="15" t="s">
        <v>66</v>
      </c>
      <c r="C40" s="14">
        <v>47000</v>
      </c>
      <c r="D40" s="15"/>
      <c r="E40" s="42"/>
      <c r="F40" s="41"/>
    </row>
    <row r="41" spans="1:6" ht="119.25" customHeight="1" hidden="1">
      <c r="A41" s="12" t="s">
        <v>88</v>
      </c>
      <c r="B41" s="15" t="s">
        <v>86</v>
      </c>
      <c r="C41" s="14">
        <v>469159.6</v>
      </c>
      <c r="D41" s="15"/>
      <c r="E41" s="42"/>
      <c r="F41" s="41"/>
    </row>
    <row r="42" spans="1:6" ht="156" customHeight="1" hidden="1">
      <c r="A42" s="12" t="s">
        <v>64</v>
      </c>
      <c r="B42" s="15" t="s">
        <v>77</v>
      </c>
      <c r="C42" s="14">
        <v>50859.724</v>
      </c>
      <c r="D42" s="15"/>
      <c r="E42" s="42"/>
      <c r="F42" s="41"/>
    </row>
    <row r="43" spans="1:6" ht="114.75" customHeight="1" hidden="1">
      <c r="A43" s="12" t="s">
        <v>69</v>
      </c>
      <c r="B43" s="15" t="s">
        <v>9</v>
      </c>
      <c r="C43" s="14">
        <f>SUM(C44:C45)</f>
        <v>338522</v>
      </c>
      <c r="D43" s="15"/>
      <c r="E43" s="42"/>
      <c r="F43" s="41"/>
    </row>
    <row r="44" spans="1:6" ht="1.5" customHeight="1" hidden="1">
      <c r="A44" s="12" t="s">
        <v>61</v>
      </c>
      <c r="B44" s="15" t="s">
        <v>67</v>
      </c>
      <c r="C44" s="14">
        <v>100000</v>
      </c>
      <c r="D44" s="15"/>
      <c r="E44" s="42"/>
      <c r="F44" s="41"/>
    </row>
    <row r="45" spans="1:6" ht="134.25" customHeight="1" hidden="1">
      <c r="A45" s="12" t="s">
        <v>87</v>
      </c>
      <c r="B45" s="15" t="s">
        <v>68</v>
      </c>
      <c r="C45" s="14">
        <v>238522</v>
      </c>
      <c r="D45" s="15"/>
      <c r="E45" s="42"/>
      <c r="F45" s="41"/>
    </row>
    <row r="46" spans="1:6" ht="61.5" customHeight="1" hidden="1">
      <c r="A46" s="12" t="s">
        <v>57</v>
      </c>
      <c r="B46" s="13" t="s">
        <v>56</v>
      </c>
      <c r="C46" s="14">
        <f>C47+C50</f>
        <v>247000</v>
      </c>
      <c r="D46" s="15"/>
      <c r="E46" s="42"/>
      <c r="F46" s="41"/>
    </row>
    <row r="47" spans="1:6" ht="3" customHeight="1" hidden="1">
      <c r="A47" s="12" t="s">
        <v>62</v>
      </c>
      <c r="B47" s="15" t="s">
        <v>58</v>
      </c>
      <c r="C47" s="14">
        <f>SUM(C48:C49)</f>
        <v>147000</v>
      </c>
      <c r="D47" s="15"/>
      <c r="E47" s="42"/>
      <c r="F47" s="41"/>
    </row>
    <row r="48" spans="1:6" ht="78.75" customHeight="1" hidden="1">
      <c r="A48" s="12" t="s">
        <v>79</v>
      </c>
      <c r="B48" s="15" t="s">
        <v>80</v>
      </c>
      <c r="C48" s="35">
        <v>100000</v>
      </c>
      <c r="D48" s="15"/>
      <c r="E48" s="42"/>
      <c r="F48" s="41"/>
    </row>
    <row r="49" spans="1:6" ht="115.5" customHeight="1" hidden="1">
      <c r="A49" s="12" t="s">
        <v>83</v>
      </c>
      <c r="B49" s="15" t="s">
        <v>81</v>
      </c>
      <c r="C49" s="35">
        <v>47000</v>
      </c>
      <c r="D49" s="15"/>
      <c r="E49" s="42"/>
      <c r="F49" s="41"/>
    </row>
    <row r="50" spans="1:6" ht="115.5" customHeight="1" hidden="1">
      <c r="A50" s="12" t="s">
        <v>63</v>
      </c>
      <c r="B50" s="15" t="s">
        <v>59</v>
      </c>
      <c r="C50" s="14">
        <v>100000</v>
      </c>
      <c r="D50" s="15"/>
      <c r="E50" s="42"/>
      <c r="F50" s="41"/>
    </row>
    <row r="51" spans="1:6" ht="97.5" customHeight="1" hidden="1" thickBot="1">
      <c r="A51" s="16" t="s">
        <v>85</v>
      </c>
      <c r="B51" s="17" t="s">
        <v>84</v>
      </c>
      <c r="C51" s="18">
        <v>100000</v>
      </c>
      <c r="D51" s="15"/>
      <c r="E51" s="42"/>
      <c r="F51" s="41"/>
    </row>
    <row r="52" spans="1:6" ht="44.25" customHeight="1">
      <c r="A52" s="33" t="s">
        <v>31</v>
      </c>
      <c r="B52" s="34" t="s">
        <v>30</v>
      </c>
      <c r="C52" s="22">
        <v>3200</v>
      </c>
      <c r="D52" s="22">
        <v>3200</v>
      </c>
      <c r="E52" s="31"/>
      <c r="F52" s="43">
        <f>C53-C52</f>
        <v>0</v>
      </c>
    </row>
    <row r="53" spans="1:6" ht="39" customHeight="1" hidden="1">
      <c r="A53" s="23" t="s">
        <v>31</v>
      </c>
      <c r="B53" s="24" t="s">
        <v>30</v>
      </c>
      <c r="C53" s="25">
        <f>C58-C54</f>
        <v>3200</v>
      </c>
      <c r="D53" s="15"/>
      <c r="E53" s="31"/>
      <c r="F53" s="44" t="s">
        <v>60</v>
      </c>
    </row>
    <row r="54" spans="1:6" ht="38.25" customHeight="1">
      <c r="A54" s="26" t="s">
        <v>8</v>
      </c>
      <c r="B54" s="13" t="s">
        <v>32</v>
      </c>
      <c r="C54" s="14">
        <v>492751.9</v>
      </c>
      <c r="D54" s="15">
        <v>513800.2</v>
      </c>
      <c r="E54" s="42"/>
      <c r="F54" s="41"/>
    </row>
    <row r="55" spans="1:6" ht="39.75" customHeight="1">
      <c r="A55" s="26" t="s">
        <v>34</v>
      </c>
      <c r="B55" s="13" t="s">
        <v>33</v>
      </c>
      <c r="C55" s="14">
        <v>492751.9</v>
      </c>
      <c r="D55" s="15">
        <v>513800.2</v>
      </c>
      <c r="E55" s="42"/>
      <c r="F55" s="41"/>
    </row>
    <row r="56" spans="1:6" ht="40.5" customHeight="1">
      <c r="A56" s="26" t="s">
        <v>36</v>
      </c>
      <c r="B56" s="13" t="s">
        <v>35</v>
      </c>
      <c r="C56" s="14">
        <v>492751.9</v>
      </c>
      <c r="D56" s="15">
        <v>513800.2</v>
      </c>
      <c r="E56" s="42"/>
      <c r="F56" s="41"/>
    </row>
    <row r="57" spans="1:6" ht="57.75" customHeight="1">
      <c r="A57" s="19" t="s">
        <v>95</v>
      </c>
      <c r="B57" s="15" t="s">
        <v>97</v>
      </c>
      <c r="C57" s="14">
        <v>492751.9</v>
      </c>
      <c r="D57" s="15">
        <v>513800.2</v>
      </c>
      <c r="E57" s="42"/>
      <c r="F57" s="41"/>
    </row>
    <row r="58" spans="1:6" ht="39.75" customHeight="1">
      <c r="A58" s="26" t="s">
        <v>11</v>
      </c>
      <c r="B58" s="13" t="s">
        <v>37</v>
      </c>
      <c r="C58" s="14">
        <v>495951.9</v>
      </c>
      <c r="D58" s="15">
        <v>517000.2</v>
      </c>
      <c r="E58" s="42"/>
      <c r="F58" s="41"/>
    </row>
    <row r="59" spans="1:6" ht="37.5">
      <c r="A59" s="26" t="s">
        <v>39</v>
      </c>
      <c r="B59" s="13" t="s">
        <v>38</v>
      </c>
      <c r="C59" s="14">
        <v>495951.9</v>
      </c>
      <c r="D59" s="15">
        <v>517000.2</v>
      </c>
      <c r="E59" s="42"/>
      <c r="F59" s="41"/>
    </row>
    <row r="60" spans="1:6" ht="40.5" customHeight="1">
      <c r="A60" s="26" t="s">
        <v>41</v>
      </c>
      <c r="B60" s="13" t="s">
        <v>40</v>
      </c>
      <c r="C60" s="14">
        <v>495951.9</v>
      </c>
      <c r="D60" s="15">
        <v>517000.2</v>
      </c>
      <c r="E60" s="42"/>
      <c r="F60" s="41"/>
    </row>
    <row r="61" spans="1:6" ht="60" customHeight="1">
      <c r="A61" s="19" t="s">
        <v>96</v>
      </c>
      <c r="B61" s="15" t="s">
        <v>98</v>
      </c>
      <c r="C61" s="14">
        <v>495951.9</v>
      </c>
      <c r="D61" s="15">
        <v>517000.2</v>
      </c>
      <c r="E61" s="42"/>
      <c r="F61" s="41"/>
    </row>
    <row r="198" ht="12.75"/>
    <row r="199" ht="12.75"/>
  </sheetData>
  <sheetProtection/>
  <mergeCells count="8">
    <mergeCell ref="C9:D9"/>
    <mergeCell ref="B9:B10"/>
    <mergeCell ref="A9:A10"/>
    <mergeCell ref="A7:C7"/>
    <mergeCell ref="B1:C1"/>
    <mergeCell ref="B2:C2"/>
    <mergeCell ref="B3:C3"/>
    <mergeCell ref="A6:C6"/>
  </mergeCells>
  <printOptions/>
  <pageMargins left="0.89" right="0.46" top="0.64" bottom="0.41" header="0.39" footer="0.23"/>
  <pageSetup horizontalDpi="600" verticalDpi="600" orientation="portrait" paperSize="9" scale="70" r:id="rId3"/>
  <headerFooter alignWithMargins="0">
    <oddHeader>&amp;C&amp;P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koshkina</cp:lastModifiedBy>
  <cp:lastPrinted>2013-11-15T06:38:45Z</cp:lastPrinted>
  <dcterms:created xsi:type="dcterms:W3CDTF">2007-06-29T10:59:22Z</dcterms:created>
  <dcterms:modified xsi:type="dcterms:W3CDTF">2013-12-25T05:04:04Z</dcterms:modified>
  <cp:category/>
  <cp:version/>
  <cp:contentType/>
  <cp:contentStatus/>
</cp:coreProperties>
</file>