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<sst xmlns="http://schemas.openxmlformats.org/spreadsheetml/2006/main" count="654" uniqueCount="311">
  <si>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</si>
  <si>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</si>
  <si>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1 13 01000 00 0000 130</t>
  </si>
  <si>
    <t xml:space="preserve">Прочие доходы от оказания платных услуг (работ) </t>
  </si>
  <si>
    <t>1 13 01990 05 0000 130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</si>
  <si>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</si>
  <si>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</si>
  <si>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</si>
  <si>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</si>
  <si>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</si>
  <si>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</si>
  <si>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</si>
  <si>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</si>
  <si>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ДОХОДЫ ОТ ПРОДАЖИ МАТЕРИАЛЬНЫХ И НЕМАТЕРИАЛЬНЫХ АКТИВОВ</t>
  </si>
  <si>
    <t>1 14 00000 00 0000 000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</si>
  <si>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</si>
  <si>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</si>
  <si>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</si>
  <si>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</si>
  <si>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</si>
  <si>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</si>
  <si>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</si>
  <si>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субсидии бюджетам муниципальных районов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</si>
  <si>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</si>
  <si>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</si>
  <si>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</si>
  <si>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</si>
  <si>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</si>
  <si>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</si>
  <si>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912</t>
  </si>
  <si>
    <t>Финансовое управление администрации Советского района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</si>
  <si>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</si>
  <si>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</si>
  <si>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Администрация муниципального образования Советский муниципальный район Кировской области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</si>
  <si>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 </t>
  </si>
  <si>
    <t>1 11 05035 05 0000 120</t>
  </si>
  <si>
    <t>Доходы от продажи земельных участков, государственная  собственность на которые не разграничена</t>
  </si>
  <si>
    <t>Прочие неналоговые доходы бюджетов муниципальных районов</t>
  </si>
  <si>
    <t>1 17 05050 05 0000 180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</si>
  <si>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</si>
  <si>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</si>
  <si>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</si>
  <si>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</si>
  <si>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</si>
  <si>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</si>
  <si>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</si>
  <si>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</si>
  <si>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</si>
  <si>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</si>
  <si>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</si>
  <si>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</si>
  <si>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</si>
  <si>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1 14 06010 00 0000 430</t>
  </si>
  <si>
    <t>936</t>
  </si>
  <si>
    <t>доходов  бюджета муниципального района</t>
  </si>
  <si>
    <t>Наименование показателя</t>
  </si>
  <si>
    <t>Код бюджетной классификации</t>
  </si>
  <si>
    <t>Кассовое исполнение 
(тыс. рублей)</t>
  </si>
  <si>
    <t>адми-нистра-тора поступ-лений</t>
  </si>
  <si>
    <t>ДОХОДЫ, ВСЕГО</t>
  </si>
  <si>
    <t>Федеральная служба по надзору в сфере природопользования</t>
  </si>
  <si>
    <t>048</t>
  </si>
  <si>
    <t>НАЛОГОВЫЕ И НЕНАЛОГОВЫЕ ДОХОДЫ</t>
  </si>
  <si>
    <t>1 00 00000 00 0000 000</t>
  </si>
  <si>
    <t>ПЛАТЕЖИ ПРИ ПОЛЬЗОВАНИИ ПРИРОДНЫМИ РЕСУРСАМИ</t>
  </si>
  <si>
    <t>1 16 00000 00 0000 000</t>
  </si>
  <si>
    <t>Плата за негативное воздействие на окружающую среду</t>
  </si>
  <si>
    <t>1 12 01000 01 0000 120</t>
  </si>
  <si>
    <t>ШТРАФЫ, САНКЦИИ, ВОЗМЕЩЕНИЕ УЩЕРБА</t>
  </si>
  <si>
    <t>Государственная пошлина по делам,  рассматриваемым в судах общей юрисдикции, мировыми судьями</t>
  </si>
  <si>
    <t>Государственная пошлина по делам,  рассматриваемым в судах общей юрисдикции, мировыми судьями (за исключением Верховного Суда Российской Федерации)</t>
  </si>
  <si>
    <t>1 08 03000 01 0000 110</t>
  </si>
  <si>
    <t>1 08 03010 01 0000 110</t>
  </si>
  <si>
    <t>1 09 07000 00 0000 110</t>
  </si>
  <si>
    <t>1 09 07030 00 0000 110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</si>
  <si>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</si>
  <si>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</si>
  <si>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</si>
  <si>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133, 134, 135, 135.1 Налогового кодекса Российской 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</si>
  <si>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</si>
  <si>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</si>
  <si>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</si>
  <si>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субсидии</t>
  </si>
  <si>
    <t>Субвенции местным бюджетам 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</si>
  <si>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</si>
  <si>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902</t>
  </si>
  <si>
    <t>Управление культуры, молодежной политики и спорта администрации Советского района</t>
  </si>
  <si>
    <t>903</t>
  </si>
  <si>
    <t>Федеральная  служба по  надзору  в сфере защиты прав потребителей и благополучия человека</t>
  </si>
  <si>
    <t>Единый налог на вмененный доход для  отдельных видов деятельности</t>
  </si>
  <si>
    <t>1 05 02000 02 0000 110</t>
  </si>
  <si>
    <t>Прочие поступления от денежных взысканий (штрафов) и иных сумм в возмещение ущерба</t>
  </si>
  <si>
    <t>1 16 90000 00 0000 140</t>
  </si>
  <si>
    <t>ГОСУДАРСТВЕННАЯ ПОШЛИНА</t>
  </si>
  <si>
    <t>1 08 00000 00 0000 000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</si>
  <si>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</si>
  <si>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</si>
  <si>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1 13 00000 00 0000 000</t>
  </si>
  <si>
    <t>Федеральная налоговая служба</t>
  </si>
  <si>
    <t>НАЛОГИ НА ПРИБЫЛЬ, ДОХОДЫ</t>
  </si>
  <si>
    <t>1 01 00000 00 0000 000</t>
  </si>
  <si>
    <t>182</t>
  </si>
  <si>
    <t>Налог на доходы физических лиц</t>
  </si>
  <si>
    <t>1 01 02000 01 0000 110</t>
  </si>
  <si>
    <t>1 01 02010 01 0000 110</t>
  </si>
  <si>
    <t>1 01 02020 01 0000 110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</si>
  <si>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</si>
  <si>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</si>
  <si>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</si>
  <si>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</si>
  <si>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</si>
  <si>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</si>
  <si>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</si>
  <si>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</si>
  <si>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</si>
  <si>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</si>
  <si>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</si>
  <si>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</si>
  <si>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организаций</t>
  </si>
  <si>
    <t>1 06 02000 02 0000 110</t>
  </si>
  <si>
    <t>Налог на имущество организаций по имуществу, не входящему в Единую систему газоснабжения</t>
  </si>
  <si>
    <t>1 06 02010 02 0000 110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</si>
  <si>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</si>
  <si>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</si>
  <si>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налоги и сборы (по отмененным  налогам и сборам субъектов Российской Федерации)</t>
  </si>
  <si>
    <t>1 09 06000 02 0000 110</t>
  </si>
  <si>
    <t>Налог с продаж</t>
  </si>
  <si>
    <t>1 09 06010 02 0000 110</t>
  </si>
  <si>
    <t>1 12 00000 00 0000 000</t>
  </si>
  <si>
    <t>Денежные взыскания (штрафы) за нарушение законодательства о налогах и сборах</t>
  </si>
  <si>
    <t>1 16 03000 00 0000 140</t>
  </si>
  <si>
    <t>Министерство внутренних дел Российской Федерации</t>
  </si>
  <si>
    <t>188</t>
  </si>
  <si>
    <t>к Решению Советской районной Думы</t>
  </si>
  <si>
    <t xml:space="preserve">Налог, взимаемый с налогоплательщиков, выбравших в качестве объекта налогообложения  доходы </t>
  </si>
  <si>
    <t xml:space="preserve"> 1 05 01011 01 0000 110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</si>
  <si>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</si>
  <si>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1 05 01021 01 0000 110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</si>
  <si>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</si>
  <si>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</si>
  <si>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1 05 02010 02 0000 110</t>
  </si>
  <si>
    <t xml:space="preserve"> 1 05 02020 02 0000 110</t>
  </si>
  <si>
    <t>811</t>
  </si>
  <si>
    <t>Возврат  остатков  субсидий,  субвенций  и  иных межбюджетных  трансфертов,  имеющих  целевое назначение,  прошлых 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</si>
  <si>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</si>
  <si>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</si>
  <si>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>Управление ветеринарии Кировской области</t>
  </si>
  <si>
    <t>943</t>
  </si>
  <si>
    <t>1 12 01010 01 0000 120</t>
  </si>
  <si>
    <t>1 12 01020 01 0000 120</t>
  </si>
  <si>
    <t>1 12 01030 01 0000 120</t>
  </si>
  <si>
    <t>1 12 01040 01 0000 120</t>
  </si>
  <si>
    <t>076</t>
  </si>
  <si>
    <t>Федеральное агентство по рыболовству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</si>
  <si>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</si>
  <si>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</si>
  <si>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</si>
  <si>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</si>
  <si>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1 16 08000 01 0000 140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</si>
  <si>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</si>
  <si>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</si>
  <si>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>1 16 30000 01 0000 140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</si>
  <si>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</si>
  <si>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</si>
  <si>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</si>
  <si>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</si>
  <si>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</si>
  <si>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1 05 03010 01 0000 110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</si>
  <si>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</si>
  <si>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Налог, взимаемый в  связи с применением патентной системы налогообложения </t>
  </si>
  <si>
    <t xml:space="preserve">Налог, взимаемый в  связи с применением патентной системы налогообложения, зачисляемый в бюджеты муниципальных районов </t>
  </si>
  <si>
    <t>1 05 04000 02 0000 110</t>
  </si>
  <si>
    <t>1 05 04020 02 0000 110</t>
  </si>
  <si>
    <t>1 09 07033 05 0000 110</t>
  </si>
  <si>
    <t>1 11 05075 05 0000 120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</si>
  <si>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</si>
  <si>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</si>
  <si>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 казну муниципальных районов (за исключением земельных участков)</t>
  </si>
  <si>
    <t>_______________________</t>
  </si>
  <si>
    <t>Акцизы по подакцизным товарам (продукции), производимым на территории Российской Федерации</t>
  </si>
  <si>
    <t>100</t>
  </si>
  <si>
    <t>1 0 302000 01 0000 110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</si>
  <si>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</si>
  <si>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</si>
  <si>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</si>
  <si>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</si>
  <si>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</si>
  <si>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</si>
  <si>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</si>
  <si>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</si>
  <si>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Федеральное казначейство</t>
  </si>
  <si>
    <t>НАЛОГИ НА ТОВАРЫ (РАБОТЫ, УСЛУГИ), РЕАЛИЗУЕМЫЕ НА ТЕРРИТОРИИ РОССИЙСКОЙ ФЕДЕРАЦИИ</t>
  </si>
  <si>
    <t>1 03 00000 00 0000 000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</si>
  <si>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</si>
  <si>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1 13 02995 05 0000 130</t>
  </si>
  <si>
    <t>1 13 02990 00 0000 130</t>
  </si>
  <si>
    <t>Прочие доходы от компенсации затрат государства</t>
  </si>
  <si>
    <t>Прочие субвенции</t>
  </si>
  <si>
    <t>Прочие субвенции бюджетам муниципальных районов</t>
  </si>
  <si>
    <t>Субсидии бюджетам на осуществление дорожной деятельности в отношении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</si>
  <si>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</si>
  <si>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710</t>
  </si>
  <si>
    <t>Министерство охраны окружающей среды  Кировской области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</si>
  <si>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</si>
  <si>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</si>
  <si>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</si>
  <si>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Приложение 1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</si>
  <si>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</si>
  <si>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</si>
  <si>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1 08 07150 01 0000 110</t>
  </si>
  <si>
    <t>322</t>
  </si>
  <si>
    <t>Федеральная служба судебных приставов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</si>
  <si>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</si>
  <si>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</si>
  <si>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Субвенции бюджетам  на выполнение передаваемых полномочий субъектов Российской Федерации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</si>
  <si>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</si>
  <si>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</si>
  <si>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</si>
  <si>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2 04 05099 05 0000 180</t>
  </si>
  <si>
    <t>2 04 05099 00 0000 180</t>
  </si>
  <si>
    <t xml:space="preserve">2 04 05000 00 0000 180 </t>
  </si>
  <si>
    <t>1 08 07000 00 0000 110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</si>
  <si>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</si>
  <si>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</si>
  <si>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от    №     "Об исполнении бюджета муниципального образования Советский муниципальный район Кировской области за 2017 год"</t>
  </si>
  <si>
    <t>Доходы  бюджета муниципального образования Советский муниципальный район Кировской области за 2017 год по кодам классификации доходов бюджетов</t>
  </si>
  <si>
    <t>161</t>
  </si>
  <si>
    <t>1 16 33050 05 6000 140</t>
  </si>
  <si>
    <t>Федеральная антимонопольная служба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</si>
  <si>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</si>
  <si>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</si>
  <si>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</si>
  <si>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1 16 90050 05 6000 140</t>
  </si>
  <si>
    <t>1 16 08010 01 6000 140</t>
  </si>
  <si>
    <t>1 16 43000 01 6000 140</t>
  </si>
  <si>
    <t>1 16 90050 05 7000 140</t>
  </si>
  <si>
    <t>1 16 03030 01 6000 140</t>
  </si>
  <si>
    <t>1 16 03010 01 6000 140</t>
  </si>
  <si>
    <t>1 16 30030 01 6000 140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</si>
  <si>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</si>
  <si>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</si>
  <si>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</si>
  <si>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1 16 25060 01 6000 140</t>
  </si>
  <si>
    <t>1 16 35000 00 0000 140</t>
  </si>
  <si>
    <t>Денежные взыскания (штрафы) за нарушение законодательства  об охране и использовании животного мира</t>
  </si>
  <si>
    <t>804</t>
  </si>
  <si>
    <t>Министерство лесного хозяйства Кировской области</t>
  </si>
  <si>
    <t>1 16 35030 05 0000 140</t>
  </si>
  <si>
    <t>1 16 25030 01 0000 140</t>
  </si>
  <si>
    <t>2 02 20000 00 0000 151</t>
  </si>
  <si>
    <t>2 02 29999 00 0000 151</t>
  </si>
  <si>
    <t>2 02 29999 05 0000 151</t>
  </si>
  <si>
    <t xml:space="preserve">Субвенции бюджетам бюджетной системы Российской Федерации </t>
  </si>
  <si>
    <t>2 02 30000 00 0000 151</t>
  </si>
  <si>
    <t>2 02 30024 00 0000 151</t>
  </si>
  <si>
    <t>2 02 30024 05 0000 151</t>
  </si>
  <si>
    <t>2 19 60010 05 0000 151</t>
  </si>
  <si>
    <t>Субсидии бюджетам бюджетной системы Российской Федерации  (межбюджетные субсидии)</t>
  </si>
  <si>
    <t>2 02 30027 00 0000 151</t>
  </si>
  <si>
    <t>2 02 30027 05 0000 151</t>
  </si>
  <si>
    <t>2 02 30029 00 0000 151</t>
  </si>
  <si>
    <t>2 02 30029 05 0000 151</t>
  </si>
  <si>
    <t>2 02 39999 00 0000 151</t>
  </si>
  <si>
    <t>2 02 39999 05 0000 151</t>
  </si>
  <si>
    <t>2 02 10000 00 0000 151</t>
  </si>
  <si>
    <t>2 02 15001 05 0000 151</t>
  </si>
  <si>
    <t>2 02 15001 00 0000 151</t>
  </si>
  <si>
    <t>Субсидии бюджетам на поддержку обустройства мест массового отдыха населения (городских парков)</t>
  </si>
  <si>
    <t>2 02 25560 00 0000 151</t>
  </si>
  <si>
    <t>2 02 25560 05 0000 151</t>
  </si>
  <si>
    <t>Субсидии бюджетам муниципальных районов на поддержку обустройства мест массового отдыха населения (городских парков)</t>
  </si>
  <si>
    <t>2 02 35118 00 0000 151</t>
  </si>
  <si>
    <t>2 02 35118 05 0000 151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</si>
  <si>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</si>
  <si>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</si>
  <si>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</si>
  <si>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 xml:space="preserve"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сельских поселений и межселенных территорий муниципальных райнов 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</si>
  <si>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поселений</t>
  </si>
  <si>
    <t>Доходы    от    продажи    земельных    участков,                              государственная  собственность  на   которые                                разграничена (за исключением земельных участков бюджетных и автономных учреждений)</t>
  </si>
  <si>
    <t>1 14 06025 05 0000 430</t>
  </si>
  <si>
    <t>1 14 06020 00 0000 430</t>
  </si>
  <si>
    <t>2 02 20216 00 0000 151</t>
  </si>
  <si>
    <t xml:space="preserve">2 02 20216 05 0000 151 </t>
  </si>
  <si>
    <t>Субсидии бюджетам на поддержку отрасли культуры</t>
  </si>
  <si>
    <t>2 02 25519 00 0000 151</t>
  </si>
  <si>
    <t>2 02 25519 05 0000 151</t>
  </si>
  <si>
    <t>Субсидии бюджетам муниципальных районов на поддержку отрасли культуры</t>
  </si>
  <si>
    <t>Субвенции бюджетам бюджетной системы Российской Федерации</t>
  </si>
  <si>
    <t>2 02 35082 00 0000 151</t>
  </si>
  <si>
    <t>2 02 35082 05 0000 151</t>
  </si>
  <si>
    <t>2 02 35120 00 0000 151</t>
  </si>
  <si>
    <t>2 02 35120 05 0000 151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</si>
  <si>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</si>
  <si>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</si>
  <si>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образований на возмещение части процентной ставки по инвестиционным кредитам (займам) в агропромышленном комплексе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</si>
  <si>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</si>
  <si>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2 02 35543 00 0000 151</t>
  </si>
  <si>
    <t>2 02 35543 05 0000 151</t>
  </si>
  <si>
    <t>2 02 35544 00 0000 151</t>
  </si>
  <si>
    <t>2 02 35544 05 0000 151</t>
  </si>
  <si>
    <t>Муниципальное учреждение Советская районная Дума муниципального образования Советский муниципальный район Кировской области</t>
  </si>
  <si>
    <t>Прочие доходы от компенсации затрат бюджетов муниципальных районов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</si>
  <si>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</si>
  <si>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</si>
  <si>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</si>
  <si>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</si>
  <si>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муниципальных районов</t>
  </si>
  <si>
    <t>1 17 01050 05 0000 180</t>
  </si>
  <si>
    <t>1 17 05000 00 0000 000</t>
  </si>
  <si>
    <t>Муниципальное учреждение Управление образования администрации Советского района</t>
  </si>
  <si>
    <t>Доходы    от    продажи    земельных    участков,                             находящихся в собственности муниципальных районов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</si>
</sst>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2"/>
      <name val="Times New Roman CYR"/>
      <family val="0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indexed="8"/>
      <name val="Arial CYR"/>
      <family val="0"/>
    </font>
    <font>
      <sz val="14"/>
      <name val="Times New Roman CYR"/>
      <family val="0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000000"/>
      <name val="Arial CYR"/>
      <family val="0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wrapText="1"/>
    </xf>
    <xf numFmtId="0" fontId="1" fillId="0" borderId="0" xfId="0" applyFont="1" applyFill="1" applyAlignment="1">
      <alignment horizontal="left" vertical="top" indent="5"/>
    </xf>
    <xf numFmtId="0" fontId="1" fillId="0" borderId="0" xfId="0" applyFont="1" applyFill="1" applyAlignment="1">
      <alignment horizontal="left" vertical="top" wrapText="1" indent="5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justify" wrapText="1"/>
    </xf>
    <xf numFmtId="0" fontId="9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2" xfId="0" applyFont="1" applyBorder="1" applyAlignment="1">
      <alignment horizontal="justify" wrapText="1"/>
    </xf>
    <xf numFmtId="0" fontId="1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0" xfId="0" applyAlignment="1">
      <alignment horizontal="center"/>
    </xf>
    <xf numFmtId="11" fontId="5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48" fillId="0" borderId="12" xfId="33" applyNumberFormat="1" applyFont="1" applyFill="1" applyBorder="1" applyAlignment="1" applyProtection="1">
      <alignment horizontal="left" vertical="top" wrapText="1"/>
      <protection/>
    </xf>
    <xf numFmtId="0" fontId="49" fillId="0" borderId="12" xfId="33" applyNumberFormat="1" applyFont="1" applyFill="1" applyBorder="1" applyAlignment="1" applyProtection="1">
      <alignment horizontal="left" vertical="top" wrapText="1"/>
      <protection/>
    </xf>
    <xf numFmtId="49" fontId="49" fillId="0" borderId="12" xfId="34" applyNumberFormat="1" applyFont="1" applyFill="1" applyBorder="1" applyAlignment="1" applyProtection="1">
      <alignment horizontal="center" vertical="top" wrapText="1"/>
      <protection/>
    </xf>
    <xf numFmtId="49" fontId="48" fillId="0" borderId="12" xfId="33" applyNumberFormat="1" applyFont="1" applyFill="1" applyBorder="1" applyAlignment="1" applyProtection="1">
      <alignment horizontal="center" vertical="top" wrapText="1"/>
      <protection/>
    </xf>
    <xf numFmtId="49" fontId="48" fillId="0" borderId="12" xfId="34" applyNumberFormat="1" applyFont="1" applyFill="1" applyBorder="1" applyAlignment="1" applyProtection="1">
      <alignment horizontal="center" vertical="top" wrapText="1"/>
      <protection/>
    </xf>
    <xf numFmtId="49" fontId="49" fillId="0" borderId="12" xfId="33" applyNumberFormat="1" applyFont="1" applyFill="1" applyBorder="1" applyAlignment="1" applyProtection="1">
      <alignment horizontal="center" vertical="top" wrapText="1"/>
      <protection/>
    </xf>
    <xf numFmtId="49" fontId="5" fillId="0" borderId="12" xfId="0" applyNumberFormat="1" applyFont="1" applyFill="1" applyBorder="1" applyAlignment="1">
      <alignment horizontal="center" vertical="top"/>
    </xf>
    <xf numFmtId="0" fontId="10" fillId="0" borderId="12" xfId="0" applyFont="1" applyBorder="1" applyAlignment="1">
      <alignment horizontal="justify"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29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1"/>
  <sheetViews>
    <sheetView tabSelected="1" zoomScalePageLayoutView="0" workbookViewId="0" topLeftCell="A197">
      <selection activeCell="A208" sqref="A208"/>
    </sheetView>
  </sheetViews>
  <sheetFormatPr defaultColWidth="9.00390625" defaultRowHeight="12.75"/>
  <cols>
    <col min="1" max="1" width="67.875" style="0" customWidth="1"/>
    <col min="2" max="2" width="10.375" style="0" customWidth="1"/>
    <col min="3" max="3" width="24.75390625" style="0" customWidth="1"/>
    <col min="4" max="4" width="19.00390625" style="0" customWidth="1"/>
  </cols>
  <sheetData>
    <row r="1" spans="1:4" ht="15.75">
      <c r="A1" s="1"/>
      <c r="B1" s="2"/>
      <c r="C1" s="29" t="s">
        <v>206</v>
      </c>
      <c r="D1" s="26"/>
    </row>
    <row r="2" spans="1:4" ht="27" customHeight="1">
      <c r="A2" s="1"/>
      <c r="B2" s="2"/>
      <c r="C2" s="28" t="s">
        <v>133</v>
      </c>
      <c r="D2" s="27"/>
    </row>
    <row r="3" spans="1:4" ht="60.75" customHeight="1">
      <c r="A3" s="1"/>
      <c r="B3" s="2"/>
      <c r="C3" s="57" t="s">
        <v>224</v>
      </c>
      <c r="D3" s="57"/>
    </row>
    <row r="4" spans="1:4" ht="15.75">
      <c r="A4" s="1"/>
      <c r="B4" s="2"/>
      <c r="C4" s="26"/>
      <c r="D4" s="26"/>
    </row>
    <row r="5" spans="1:4" ht="18.75">
      <c r="A5" s="3"/>
      <c r="B5" s="4"/>
      <c r="C5" s="5"/>
      <c r="D5" s="6"/>
    </row>
    <row r="6" spans="1:4" ht="42" customHeight="1">
      <c r="A6" s="58" t="s">
        <v>225</v>
      </c>
      <c r="B6" s="58"/>
      <c r="C6" s="58"/>
      <c r="D6" s="58"/>
    </row>
    <row r="7" spans="1:4" ht="18.75">
      <c r="A7" s="7"/>
      <c r="B7" s="7"/>
      <c r="C7" s="7"/>
      <c r="D7" s="8"/>
    </row>
    <row r="8" spans="1:4" ht="15.75">
      <c r="A8" s="59" t="s">
        <v>55</v>
      </c>
      <c r="B8" s="59" t="s">
        <v>56</v>
      </c>
      <c r="C8" s="59"/>
      <c r="D8" s="59" t="s">
        <v>57</v>
      </c>
    </row>
    <row r="9" spans="1:4" ht="78.75">
      <c r="A9" s="59"/>
      <c r="B9" s="9" t="s">
        <v>58</v>
      </c>
      <c r="C9" s="9" t="s">
        <v>54</v>
      </c>
      <c r="D9" s="59"/>
    </row>
    <row r="10" spans="1:4" ht="15.75">
      <c r="A10" s="9">
        <v>1</v>
      </c>
      <c r="B10" s="9">
        <v>2</v>
      </c>
      <c r="C10" s="9">
        <v>3</v>
      </c>
      <c r="D10" s="9">
        <v>4</v>
      </c>
    </row>
    <row r="11" spans="1:4" ht="17.25" customHeight="1">
      <c r="A11" s="10" t="s">
        <v>59</v>
      </c>
      <c r="B11" s="11"/>
      <c r="C11" s="9"/>
      <c r="D11" s="14">
        <f>D12+D33+D46+D52+D88+D108+D121+D126+D141+D168+D184+D235+D20+D104+D25+D41+D116+D99</f>
        <v>450442.23299999995</v>
      </c>
    </row>
    <row r="12" spans="1:4" ht="19.5" customHeight="1">
      <c r="A12" s="10" t="s">
        <v>60</v>
      </c>
      <c r="B12" s="12" t="s">
        <v>61</v>
      </c>
      <c r="C12" s="13"/>
      <c r="D12" s="14">
        <f>D14</f>
        <v>324.972</v>
      </c>
    </row>
    <row r="13" spans="1:4" ht="15.75">
      <c r="A13" s="15" t="s">
        <v>62</v>
      </c>
      <c r="B13" s="16" t="s">
        <v>61</v>
      </c>
      <c r="C13" s="17" t="s">
        <v>63</v>
      </c>
      <c r="D13" s="18">
        <f>D14</f>
        <v>324.972</v>
      </c>
    </row>
    <row r="14" spans="1:4" ht="15.75">
      <c r="A14" s="15" t="s">
        <v>64</v>
      </c>
      <c r="B14" s="16" t="s">
        <v>61</v>
      </c>
      <c r="C14" s="17" t="s">
        <v>128</v>
      </c>
      <c r="D14" s="18">
        <f>D15</f>
        <v>324.972</v>
      </c>
    </row>
    <row r="15" spans="1:4" ht="15.75">
      <c r="A15" s="15" t="s">
        <v>66</v>
      </c>
      <c r="B15" s="38" t="s">
        <v>61</v>
      </c>
      <c r="C15" s="17" t="s">
        <v>67</v>
      </c>
      <c r="D15" s="18">
        <f>D16+D17+D18+D19</f>
        <v>324.972</v>
      </c>
    </row>
    <row r="16" spans="1:4" ht="31.5">
      <c r="A16" s="40" t="s">
        <v>154</v>
      </c>
      <c r="B16" s="38" t="s">
        <v>61</v>
      </c>
      <c r="C16" s="17" t="s">
        <v>148</v>
      </c>
      <c r="D16" s="18">
        <v>58.95</v>
      </c>
    </row>
    <row r="17" spans="1:4" ht="31.5">
      <c r="A17" s="40" t="s">
        <v>155</v>
      </c>
      <c r="B17" s="38" t="s">
        <v>61</v>
      </c>
      <c r="C17" s="17" t="s">
        <v>149</v>
      </c>
      <c r="D17" s="18">
        <v>3.142</v>
      </c>
    </row>
    <row r="18" spans="1:4" ht="15.75">
      <c r="A18" s="40" t="s">
        <v>156</v>
      </c>
      <c r="B18" s="38" t="s">
        <v>61</v>
      </c>
      <c r="C18" s="17" t="s">
        <v>150</v>
      </c>
      <c r="D18" s="18">
        <v>59.76</v>
      </c>
    </row>
    <row r="19" spans="1:4" ht="15.75">
      <c r="A19" s="40" t="s">
        <v>157</v>
      </c>
      <c r="B19" s="38" t="s">
        <v>61</v>
      </c>
      <c r="C19" s="17" t="s">
        <v>151</v>
      </c>
      <c r="D19" s="18">
        <v>203.12</v>
      </c>
    </row>
    <row r="20" spans="1:4" ht="15.75">
      <c r="A20" s="39" t="s">
        <v>153</v>
      </c>
      <c r="B20" s="20" t="s">
        <v>152</v>
      </c>
      <c r="C20" s="21"/>
      <c r="D20" s="14">
        <f>D21</f>
        <v>6.47</v>
      </c>
    </row>
    <row r="21" spans="1:4" ht="15.75">
      <c r="A21" s="15" t="s">
        <v>62</v>
      </c>
      <c r="B21" s="16" t="s">
        <v>152</v>
      </c>
      <c r="C21" s="17" t="s">
        <v>63</v>
      </c>
      <c r="D21" s="18">
        <f>D22</f>
        <v>6.47</v>
      </c>
    </row>
    <row r="22" spans="1:4" ht="15.75">
      <c r="A22" s="15" t="s">
        <v>68</v>
      </c>
      <c r="B22" s="16" t="s">
        <v>152</v>
      </c>
      <c r="C22" s="17" t="s">
        <v>65</v>
      </c>
      <c r="D22" s="18">
        <f>D23</f>
        <v>6.47</v>
      </c>
    </row>
    <row r="23" spans="1:4" ht="31.5">
      <c r="A23" s="15" t="s">
        <v>91</v>
      </c>
      <c r="B23" s="16" t="s">
        <v>152</v>
      </c>
      <c r="C23" s="17" t="s">
        <v>92</v>
      </c>
      <c r="D23" s="18">
        <f>D24</f>
        <v>6.47</v>
      </c>
    </row>
    <row r="24" spans="1:4" ht="47.25">
      <c r="A24" s="15" t="s">
        <v>20</v>
      </c>
      <c r="B24" s="16" t="s">
        <v>152</v>
      </c>
      <c r="C24" s="17" t="s">
        <v>232</v>
      </c>
      <c r="D24" s="18">
        <v>6.47</v>
      </c>
    </row>
    <row r="25" spans="1:4" ht="15.75">
      <c r="A25" s="19" t="s">
        <v>190</v>
      </c>
      <c r="B25" s="20" t="s">
        <v>180</v>
      </c>
      <c r="C25" s="17"/>
      <c r="D25" s="18">
        <f>D26</f>
        <v>5397.0869999999995</v>
      </c>
    </row>
    <row r="26" spans="1:4" ht="15.75">
      <c r="A26" s="15" t="s">
        <v>62</v>
      </c>
      <c r="B26" s="16" t="s">
        <v>180</v>
      </c>
      <c r="C26" s="17" t="s">
        <v>63</v>
      </c>
      <c r="D26" s="18">
        <f>D27</f>
        <v>5397.0869999999995</v>
      </c>
    </row>
    <row r="27" spans="1:4" ht="31.5">
      <c r="A27" s="45" t="s">
        <v>191</v>
      </c>
      <c r="B27" s="16" t="s">
        <v>180</v>
      </c>
      <c r="C27" s="46" t="s">
        <v>192</v>
      </c>
      <c r="D27" s="18">
        <f>D28</f>
        <v>5397.0869999999995</v>
      </c>
    </row>
    <row r="28" spans="1:4" ht="31.5">
      <c r="A28" s="45" t="s">
        <v>179</v>
      </c>
      <c r="B28" s="16" t="s">
        <v>180</v>
      </c>
      <c r="C28" s="46" t="s">
        <v>181</v>
      </c>
      <c r="D28" s="18">
        <f>D29+D30+D31+D32</f>
        <v>5397.0869999999995</v>
      </c>
    </row>
    <row r="29" spans="1:4" ht="31.5">
      <c r="A29" s="45" t="s">
        <v>182</v>
      </c>
      <c r="B29" s="16" t="s">
        <v>180</v>
      </c>
      <c r="C29" s="46" t="s">
        <v>183</v>
      </c>
      <c r="D29" s="18">
        <v>2217.66</v>
      </c>
    </row>
    <row r="30" spans="1:4" ht="47.25">
      <c r="A30" s="45" t="s">
        <v>184</v>
      </c>
      <c r="B30" s="16" t="s">
        <v>180</v>
      </c>
      <c r="C30" s="46" t="s">
        <v>185</v>
      </c>
      <c r="D30" s="18">
        <v>22.513</v>
      </c>
    </row>
    <row r="31" spans="1:4" ht="51" customHeight="1">
      <c r="A31" s="45" t="s">
        <v>186</v>
      </c>
      <c r="B31" s="16" t="s">
        <v>180</v>
      </c>
      <c r="C31" s="46" t="s">
        <v>187</v>
      </c>
      <c r="D31" s="18">
        <v>3586.422</v>
      </c>
    </row>
    <row r="32" spans="1:4" ht="50.25" customHeight="1">
      <c r="A32" s="45" t="s">
        <v>188</v>
      </c>
      <c r="B32" s="16" t="s">
        <v>180</v>
      </c>
      <c r="C32" s="46" t="s">
        <v>189</v>
      </c>
      <c r="D32" s="18">
        <v>-429.508</v>
      </c>
    </row>
    <row r="33" spans="1:4" ht="31.5">
      <c r="A33" s="19" t="s">
        <v>88</v>
      </c>
      <c r="B33" s="20" t="s">
        <v>17</v>
      </c>
      <c r="C33" s="21"/>
      <c r="D33" s="14">
        <f>D34</f>
        <v>277.89</v>
      </c>
    </row>
    <row r="34" spans="1:4" ht="15.75">
      <c r="A34" s="15" t="s">
        <v>62</v>
      </c>
      <c r="B34" s="16" t="s">
        <v>17</v>
      </c>
      <c r="C34" s="17" t="s">
        <v>63</v>
      </c>
      <c r="D34" s="18">
        <f>D35</f>
        <v>277.89</v>
      </c>
    </row>
    <row r="35" spans="1:4" ht="15.75">
      <c r="A35" s="15" t="s">
        <v>68</v>
      </c>
      <c r="B35" s="16" t="s">
        <v>17</v>
      </c>
      <c r="C35" s="17" t="s">
        <v>65</v>
      </c>
      <c r="D35" s="18">
        <f>D38+D39+D36</f>
        <v>277.89</v>
      </c>
    </row>
    <row r="36" spans="1:4" ht="63">
      <c r="A36" s="42" t="s">
        <v>162</v>
      </c>
      <c r="B36" s="16" t="s">
        <v>17</v>
      </c>
      <c r="C36" s="17" t="s">
        <v>158</v>
      </c>
      <c r="D36" s="18">
        <f>D37</f>
        <v>55</v>
      </c>
    </row>
    <row r="37" spans="1:4" ht="62.25" customHeight="1">
      <c r="A37" s="42" t="s">
        <v>193</v>
      </c>
      <c r="B37" s="16" t="s">
        <v>17</v>
      </c>
      <c r="C37" s="17" t="s">
        <v>233</v>
      </c>
      <c r="D37" s="18">
        <v>55</v>
      </c>
    </row>
    <row r="38" spans="1:4" ht="63">
      <c r="A38" s="24" t="s">
        <v>18</v>
      </c>
      <c r="B38" s="16" t="s">
        <v>17</v>
      </c>
      <c r="C38" s="17" t="s">
        <v>19</v>
      </c>
      <c r="D38" s="18">
        <v>193.81</v>
      </c>
    </row>
    <row r="39" spans="1:4" ht="31.5">
      <c r="A39" s="15" t="s">
        <v>91</v>
      </c>
      <c r="B39" s="16" t="s">
        <v>17</v>
      </c>
      <c r="C39" s="17" t="s">
        <v>92</v>
      </c>
      <c r="D39" s="18">
        <f>D40</f>
        <v>29.08</v>
      </c>
    </row>
    <row r="40" spans="1:4" ht="47.25">
      <c r="A40" s="15" t="s">
        <v>20</v>
      </c>
      <c r="B40" s="16" t="s">
        <v>17</v>
      </c>
      <c r="C40" s="17" t="s">
        <v>232</v>
      </c>
      <c r="D40" s="18">
        <v>29.08</v>
      </c>
    </row>
    <row r="41" spans="1:4" ht="15.75">
      <c r="A41" s="49" t="s">
        <v>228</v>
      </c>
      <c r="B41" s="20" t="s">
        <v>226</v>
      </c>
      <c r="C41" s="17"/>
      <c r="D41" s="18">
        <f>D42</f>
        <v>46</v>
      </c>
    </row>
    <row r="42" spans="1:4" ht="15.75">
      <c r="A42" s="15" t="s">
        <v>62</v>
      </c>
      <c r="B42" s="16" t="s">
        <v>226</v>
      </c>
      <c r="C42" s="17" t="s">
        <v>63</v>
      </c>
      <c r="D42" s="18">
        <f>D43</f>
        <v>46</v>
      </c>
    </row>
    <row r="43" spans="1:4" ht="15.75">
      <c r="A43" s="15" t="s">
        <v>68</v>
      </c>
      <c r="B43" s="16" t="s">
        <v>226</v>
      </c>
      <c r="C43" s="17" t="s">
        <v>65</v>
      </c>
      <c r="D43" s="18">
        <f>D44</f>
        <v>46</v>
      </c>
    </row>
    <row r="44" spans="1:4" ht="63">
      <c r="A44" s="50" t="s">
        <v>229</v>
      </c>
      <c r="B44" s="16" t="s">
        <v>226</v>
      </c>
      <c r="C44" s="51" t="s">
        <v>230</v>
      </c>
      <c r="D44" s="18">
        <f>D45</f>
        <v>46</v>
      </c>
    </row>
    <row r="45" spans="1:4" ht="63">
      <c r="A45" s="50" t="s">
        <v>231</v>
      </c>
      <c r="B45" s="16" t="s">
        <v>226</v>
      </c>
      <c r="C45" s="17" t="s">
        <v>227</v>
      </c>
      <c r="D45" s="18">
        <v>46</v>
      </c>
    </row>
    <row r="46" spans="1:4" ht="47.25">
      <c r="A46" s="19" t="s">
        <v>95</v>
      </c>
      <c r="B46" s="20" t="s">
        <v>96</v>
      </c>
      <c r="C46" s="21"/>
      <c r="D46" s="14">
        <f>D47</f>
        <v>37</v>
      </c>
    </row>
    <row r="47" spans="1:4" ht="15.75">
      <c r="A47" s="15" t="s">
        <v>62</v>
      </c>
      <c r="B47" s="16" t="s">
        <v>96</v>
      </c>
      <c r="C47" s="17" t="s">
        <v>63</v>
      </c>
      <c r="D47" s="18">
        <f>D48</f>
        <v>37</v>
      </c>
    </row>
    <row r="48" spans="1:4" ht="15.75">
      <c r="A48" s="15" t="s">
        <v>68</v>
      </c>
      <c r="B48" s="16" t="s">
        <v>96</v>
      </c>
      <c r="C48" s="17" t="s">
        <v>65</v>
      </c>
      <c r="D48" s="18">
        <f>D50+D49</f>
        <v>37</v>
      </c>
    </row>
    <row r="49" spans="1:4" ht="63">
      <c r="A49" s="15" t="s">
        <v>168</v>
      </c>
      <c r="B49" s="16" t="s">
        <v>96</v>
      </c>
      <c r="C49" s="17" t="s">
        <v>234</v>
      </c>
      <c r="D49" s="18">
        <v>35</v>
      </c>
    </row>
    <row r="50" spans="1:4" ht="31.5">
      <c r="A50" s="15" t="s">
        <v>91</v>
      </c>
      <c r="B50" s="16" t="s">
        <v>96</v>
      </c>
      <c r="C50" s="17" t="s">
        <v>92</v>
      </c>
      <c r="D50" s="18">
        <f>D51</f>
        <v>2</v>
      </c>
    </row>
    <row r="51" spans="1:4" ht="47.25">
      <c r="A51" s="15" t="s">
        <v>20</v>
      </c>
      <c r="B51" s="16" t="s">
        <v>96</v>
      </c>
      <c r="C51" s="17" t="s">
        <v>235</v>
      </c>
      <c r="D51" s="18">
        <v>2</v>
      </c>
    </row>
    <row r="52" spans="1:4" ht="15.75">
      <c r="A52" s="10" t="s">
        <v>98</v>
      </c>
      <c r="B52" s="12">
        <v>182</v>
      </c>
      <c r="C52" s="13"/>
      <c r="D52" s="14">
        <f>D53</f>
        <v>82917.548</v>
      </c>
    </row>
    <row r="53" spans="1:4" ht="15.75">
      <c r="A53" s="15" t="s">
        <v>62</v>
      </c>
      <c r="B53" s="16">
        <v>182</v>
      </c>
      <c r="C53" s="17" t="s">
        <v>63</v>
      </c>
      <c r="D53" s="18">
        <f>D54+D59+D72+D75+D78+D84</f>
        <v>82917.548</v>
      </c>
    </row>
    <row r="54" spans="1:4" ht="15.75">
      <c r="A54" s="15" t="s">
        <v>99</v>
      </c>
      <c r="B54" s="16">
        <v>182</v>
      </c>
      <c r="C54" s="17" t="s">
        <v>100</v>
      </c>
      <c r="D54" s="18">
        <f>D55</f>
        <v>38540.634</v>
      </c>
    </row>
    <row r="55" spans="1:4" ht="15.75">
      <c r="A55" s="15" t="s">
        <v>102</v>
      </c>
      <c r="B55" s="16">
        <v>182</v>
      </c>
      <c r="C55" s="17" t="s">
        <v>103</v>
      </c>
      <c r="D55" s="18">
        <f>D56+D58+D57</f>
        <v>38540.634</v>
      </c>
    </row>
    <row r="56" spans="1:4" ht="78.75">
      <c r="A56" s="41" t="s">
        <v>163</v>
      </c>
      <c r="B56" s="38">
        <v>182</v>
      </c>
      <c r="C56" s="17" t="s">
        <v>104</v>
      </c>
      <c r="D56" s="18">
        <v>38296.71</v>
      </c>
    </row>
    <row r="57" spans="1:4" ht="110.25">
      <c r="A57" s="41" t="s">
        <v>164</v>
      </c>
      <c r="B57" s="38" t="s">
        <v>101</v>
      </c>
      <c r="C57" s="17" t="s">
        <v>105</v>
      </c>
      <c r="D57" s="18">
        <v>140.84</v>
      </c>
    </row>
    <row r="58" spans="1:4" ht="47.25">
      <c r="A58" s="41" t="s">
        <v>166</v>
      </c>
      <c r="B58" s="38">
        <v>182</v>
      </c>
      <c r="C58" s="17" t="s">
        <v>165</v>
      </c>
      <c r="D58" s="18">
        <v>103.084</v>
      </c>
    </row>
    <row r="59" spans="1:4" ht="15.75">
      <c r="A59" s="15" t="s">
        <v>106</v>
      </c>
      <c r="B59" s="16">
        <v>182</v>
      </c>
      <c r="C59" s="17" t="s">
        <v>107</v>
      </c>
      <c r="D59" s="18">
        <f>D60+D68+D65+D70</f>
        <v>38523.465</v>
      </c>
    </row>
    <row r="60" spans="1:4" ht="31.5">
      <c r="A60" s="15" t="s">
        <v>108</v>
      </c>
      <c r="B60" s="16">
        <v>182</v>
      </c>
      <c r="C60" s="17" t="s">
        <v>109</v>
      </c>
      <c r="D60" s="18">
        <f>D61+D63</f>
        <v>25028.483</v>
      </c>
    </row>
    <row r="61" spans="1:4" ht="31.5">
      <c r="A61" s="15" t="s">
        <v>110</v>
      </c>
      <c r="B61" s="16">
        <v>182</v>
      </c>
      <c r="C61" s="17" t="s">
        <v>111</v>
      </c>
      <c r="D61" s="18">
        <f>D62</f>
        <v>17647.59</v>
      </c>
    </row>
    <row r="62" spans="1:4" ht="31.5">
      <c r="A62" s="25" t="s">
        <v>134</v>
      </c>
      <c r="B62" s="16" t="s">
        <v>101</v>
      </c>
      <c r="C62" s="32" t="s">
        <v>135</v>
      </c>
      <c r="D62" s="18">
        <v>17647.59</v>
      </c>
    </row>
    <row r="63" spans="1:4" ht="47.25">
      <c r="A63" s="15" t="s">
        <v>112</v>
      </c>
      <c r="B63" s="16">
        <v>182</v>
      </c>
      <c r="C63" s="17" t="s">
        <v>113</v>
      </c>
      <c r="D63" s="18">
        <f>D64</f>
        <v>7380.893</v>
      </c>
    </row>
    <row r="64" spans="1:4" ht="47.25">
      <c r="A64" s="25" t="s">
        <v>136</v>
      </c>
      <c r="B64" s="16" t="s">
        <v>101</v>
      </c>
      <c r="C64" s="33" t="s">
        <v>137</v>
      </c>
      <c r="D64" s="18">
        <v>7380.893</v>
      </c>
    </row>
    <row r="65" spans="1:4" ht="31.5">
      <c r="A65" s="15" t="s">
        <v>89</v>
      </c>
      <c r="B65" s="16" t="s">
        <v>101</v>
      </c>
      <c r="C65" s="17" t="s">
        <v>90</v>
      </c>
      <c r="D65" s="18">
        <f>D66+D67</f>
        <v>12926.032000000001</v>
      </c>
    </row>
    <row r="66" spans="1:4" ht="31.5">
      <c r="A66" s="25" t="s">
        <v>138</v>
      </c>
      <c r="B66" s="16" t="s">
        <v>101</v>
      </c>
      <c r="C66" s="33" t="s">
        <v>140</v>
      </c>
      <c r="D66" s="18">
        <v>12911.682</v>
      </c>
    </row>
    <row r="67" spans="1:4" ht="47.25">
      <c r="A67" s="25" t="s">
        <v>139</v>
      </c>
      <c r="B67" s="16" t="s">
        <v>101</v>
      </c>
      <c r="C67" s="33" t="s">
        <v>141</v>
      </c>
      <c r="D67" s="18">
        <v>14.35</v>
      </c>
    </row>
    <row r="68" spans="1:4" ht="15.75">
      <c r="A68" s="15" t="s">
        <v>114</v>
      </c>
      <c r="B68" s="16">
        <v>182</v>
      </c>
      <c r="C68" s="17" t="s">
        <v>115</v>
      </c>
      <c r="D68" s="18">
        <f>D69</f>
        <v>434.17</v>
      </c>
    </row>
    <row r="69" spans="1:4" ht="15.75">
      <c r="A69" s="15" t="s">
        <v>114</v>
      </c>
      <c r="B69" s="16" t="s">
        <v>101</v>
      </c>
      <c r="C69" s="34" t="s">
        <v>167</v>
      </c>
      <c r="D69" s="18">
        <v>434.17</v>
      </c>
    </row>
    <row r="70" spans="1:4" ht="31.5">
      <c r="A70" s="25" t="s">
        <v>169</v>
      </c>
      <c r="B70" s="16" t="s">
        <v>101</v>
      </c>
      <c r="C70" s="34" t="s">
        <v>171</v>
      </c>
      <c r="D70" s="18">
        <f>D71</f>
        <v>134.78</v>
      </c>
    </row>
    <row r="71" spans="1:4" ht="47.25">
      <c r="A71" s="25" t="s">
        <v>170</v>
      </c>
      <c r="B71" s="16" t="s">
        <v>101</v>
      </c>
      <c r="C71" s="34" t="s">
        <v>172</v>
      </c>
      <c r="D71" s="18">
        <v>134.78</v>
      </c>
    </row>
    <row r="72" spans="1:4" ht="15.75">
      <c r="A72" s="15" t="s">
        <v>116</v>
      </c>
      <c r="B72" s="16">
        <v>182</v>
      </c>
      <c r="C72" s="17" t="s">
        <v>117</v>
      </c>
      <c r="D72" s="18">
        <f>D73</f>
        <v>3788.95</v>
      </c>
    </row>
    <row r="73" spans="1:4" ht="15.75">
      <c r="A73" s="15" t="s">
        <v>118</v>
      </c>
      <c r="B73" s="16">
        <v>182</v>
      </c>
      <c r="C73" s="17" t="s">
        <v>119</v>
      </c>
      <c r="D73" s="18">
        <f>D74</f>
        <v>3788.95</v>
      </c>
    </row>
    <row r="74" spans="1:4" ht="31.5">
      <c r="A74" s="15" t="s">
        <v>120</v>
      </c>
      <c r="B74" s="16">
        <v>182</v>
      </c>
      <c r="C74" s="17" t="s">
        <v>121</v>
      </c>
      <c r="D74" s="18">
        <v>3788.95</v>
      </c>
    </row>
    <row r="75" spans="1:4" ht="15.75">
      <c r="A75" s="15" t="s">
        <v>93</v>
      </c>
      <c r="B75" s="16">
        <v>182</v>
      </c>
      <c r="C75" s="17" t="s">
        <v>94</v>
      </c>
      <c r="D75" s="18">
        <f>D76</f>
        <v>2020.531</v>
      </c>
    </row>
    <row r="76" spans="1:4" ht="31.5">
      <c r="A76" s="15" t="s">
        <v>69</v>
      </c>
      <c r="B76" s="16">
        <v>182</v>
      </c>
      <c r="C76" s="17" t="s">
        <v>71</v>
      </c>
      <c r="D76" s="18">
        <f>D77</f>
        <v>2020.531</v>
      </c>
    </row>
    <row r="77" spans="1:4" ht="47.25">
      <c r="A77" s="15" t="s">
        <v>70</v>
      </c>
      <c r="B77" s="16">
        <v>182</v>
      </c>
      <c r="C77" s="17" t="s">
        <v>72</v>
      </c>
      <c r="D77" s="18">
        <v>2020.531</v>
      </c>
    </row>
    <row r="78" spans="1:4" ht="31.5">
      <c r="A78" s="15" t="s">
        <v>122</v>
      </c>
      <c r="B78" s="16">
        <v>182</v>
      </c>
      <c r="C78" s="17" t="s">
        <v>123</v>
      </c>
      <c r="D78" s="18">
        <f>D79+D81</f>
        <v>2.364</v>
      </c>
    </row>
    <row r="79" spans="1:4" ht="31.5">
      <c r="A79" s="15" t="s">
        <v>124</v>
      </c>
      <c r="B79" s="16">
        <v>182</v>
      </c>
      <c r="C79" s="17" t="s">
        <v>125</v>
      </c>
      <c r="D79" s="18">
        <f>D80</f>
        <v>1.96</v>
      </c>
    </row>
    <row r="80" spans="1:4" ht="15.75">
      <c r="A80" s="15" t="s">
        <v>126</v>
      </c>
      <c r="B80" s="16">
        <v>182</v>
      </c>
      <c r="C80" s="17" t="s">
        <v>127</v>
      </c>
      <c r="D80" s="18">
        <v>1.96</v>
      </c>
    </row>
    <row r="81" spans="1:4" ht="31.5">
      <c r="A81" s="15" t="s">
        <v>75</v>
      </c>
      <c r="B81" s="16" t="s">
        <v>101</v>
      </c>
      <c r="C81" s="17" t="s">
        <v>73</v>
      </c>
      <c r="D81" s="18">
        <f>D82</f>
        <v>0.404</v>
      </c>
    </row>
    <row r="82" spans="1:4" ht="47.25">
      <c r="A82" s="23" t="s">
        <v>76</v>
      </c>
      <c r="B82" s="16" t="s">
        <v>101</v>
      </c>
      <c r="C82" s="17" t="s">
        <v>74</v>
      </c>
      <c r="D82" s="18">
        <f>D83</f>
        <v>0.404</v>
      </c>
    </row>
    <row r="83" spans="1:4" ht="63">
      <c r="A83" s="23" t="s">
        <v>77</v>
      </c>
      <c r="B83" s="16" t="s">
        <v>101</v>
      </c>
      <c r="C83" s="17" t="s">
        <v>173</v>
      </c>
      <c r="D83" s="18">
        <v>0.404</v>
      </c>
    </row>
    <row r="84" spans="1:4" ht="15.75">
      <c r="A84" s="15" t="s">
        <v>68</v>
      </c>
      <c r="B84" s="16">
        <v>182</v>
      </c>
      <c r="C84" s="17" t="s">
        <v>65</v>
      </c>
      <c r="D84" s="18">
        <f>D85</f>
        <v>41.604</v>
      </c>
    </row>
    <row r="85" spans="1:4" ht="31.5">
      <c r="A85" s="15" t="s">
        <v>129</v>
      </c>
      <c r="B85" s="16">
        <v>182</v>
      </c>
      <c r="C85" s="17" t="s">
        <v>130</v>
      </c>
      <c r="D85" s="18">
        <f>D86+D87</f>
        <v>41.604</v>
      </c>
    </row>
    <row r="86" spans="1:4" ht="67.5" customHeight="1">
      <c r="A86" s="24" t="s">
        <v>78</v>
      </c>
      <c r="B86" s="16">
        <v>182</v>
      </c>
      <c r="C86" s="17" t="s">
        <v>237</v>
      </c>
      <c r="D86" s="18">
        <v>38.754</v>
      </c>
    </row>
    <row r="87" spans="1:4" ht="63">
      <c r="A87" s="24" t="s">
        <v>79</v>
      </c>
      <c r="B87" s="16" t="s">
        <v>101</v>
      </c>
      <c r="C87" s="17" t="s">
        <v>236</v>
      </c>
      <c r="D87" s="18">
        <v>2.85</v>
      </c>
    </row>
    <row r="88" spans="1:4" ht="15.75">
      <c r="A88" s="19" t="s">
        <v>131</v>
      </c>
      <c r="B88" s="20" t="s">
        <v>132</v>
      </c>
      <c r="C88" s="21"/>
      <c r="D88" s="14">
        <f>D89</f>
        <v>1686.435</v>
      </c>
    </row>
    <row r="89" spans="1:4" ht="15.75">
      <c r="A89" s="15" t="s">
        <v>62</v>
      </c>
      <c r="B89" s="16" t="s">
        <v>132</v>
      </c>
      <c r="C89" s="17" t="s">
        <v>63</v>
      </c>
      <c r="D89" s="18">
        <f>D90</f>
        <v>1686.435</v>
      </c>
    </row>
    <row r="90" spans="1:4" ht="15.75">
      <c r="A90" s="15" t="s">
        <v>68</v>
      </c>
      <c r="B90" s="16" t="s">
        <v>132</v>
      </c>
      <c r="C90" s="17" t="s">
        <v>65</v>
      </c>
      <c r="D90" s="18">
        <f>D97+D96+D93+D94+D91</f>
        <v>1686.435</v>
      </c>
    </row>
    <row r="91" spans="1:4" ht="63">
      <c r="A91" s="42" t="s">
        <v>162</v>
      </c>
      <c r="B91" s="16" t="s">
        <v>132</v>
      </c>
      <c r="C91" s="17" t="s">
        <v>158</v>
      </c>
      <c r="D91" s="18">
        <f>D92</f>
        <v>15.2</v>
      </c>
    </row>
    <row r="92" spans="1:4" ht="63">
      <c r="A92" s="42" t="s">
        <v>193</v>
      </c>
      <c r="B92" s="16" t="s">
        <v>132</v>
      </c>
      <c r="C92" s="17" t="s">
        <v>233</v>
      </c>
      <c r="D92" s="18">
        <v>15.2</v>
      </c>
    </row>
    <row r="93" spans="1:4" ht="63">
      <c r="A93" s="24" t="s">
        <v>18</v>
      </c>
      <c r="B93" s="16" t="s">
        <v>132</v>
      </c>
      <c r="C93" s="17" t="s">
        <v>19</v>
      </c>
      <c r="D93" s="18">
        <v>11.366</v>
      </c>
    </row>
    <row r="94" spans="1:4" ht="31.5">
      <c r="A94" s="15" t="s">
        <v>160</v>
      </c>
      <c r="B94" s="16" t="s">
        <v>132</v>
      </c>
      <c r="C94" s="17" t="s">
        <v>161</v>
      </c>
      <c r="D94" s="18">
        <f>D95</f>
        <v>847.06</v>
      </c>
    </row>
    <row r="95" spans="1:4" ht="31.5">
      <c r="A95" s="15" t="s">
        <v>159</v>
      </c>
      <c r="B95" s="16" t="s">
        <v>132</v>
      </c>
      <c r="C95" s="17" t="s">
        <v>238</v>
      </c>
      <c r="D95" s="18">
        <v>847.06</v>
      </c>
    </row>
    <row r="96" spans="1:4" ht="63">
      <c r="A96" s="42" t="s">
        <v>168</v>
      </c>
      <c r="B96" s="16" t="s">
        <v>132</v>
      </c>
      <c r="C96" s="17" t="s">
        <v>234</v>
      </c>
      <c r="D96" s="18">
        <v>269.27</v>
      </c>
    </row>
    <row r="97" spans="1:4" ht="31.5">
      <c r="A97" s="15" t="s">
        <v>91</v>
      </c>
      <c r="B97" s="16" t="s">
        <v>132</v>
      </c>
      <c r="C97" s="17" t="s">
        <v>92</v>
      </c>
      <c r="D97" s="18">
        <f>D98</f>
        <v>543.539</v>
      </c>
    </row>
    <row r="98" spans="1:4" ht="47.25">
      <c r="A98" s="15" t="s">
        <v>20</v>
      </c>
      <c r="B98" s="16" t="s">
        <v>132</v>
      </c>
      <c r="C98" s="17" t="s">
        <v>232</v>
      </c>
      <c r="D98" s="18">
        <v>543.539</v>
      </c>
    </row>
    <row r="99" spans="1:4" ht="31.5">
      <c r="A99" s="49" t="s">
        <v>239</v>
      </c>
      <c r="B99" s="52" t="s">
        <v>240</v>
      </c>
      <c r="C99" s="53"/>
      <c r="D99" s="14">
        <f>D100</f>
        <v>5.034</v>
      </c>
    </row>
    <row r="100" spans="1:4" ht="15.75">
      <c r="A100" s="50" t="s">
        <v>62</v>
      </c>
      <c r="B100" s="54" t="s">
        <v>240</v>
      </c>
      <c r="C100" s="51" t="s">
        <v>63</v>
      </c>
      <c r="D100" s="18">
        <f>D101</f>
        <v>5.034</v>
      </c>
    </row>
    <row r="101" spans="1:4" ht="15.75">
      <c r="A101" s="15" t="s">
        <v>68</v>
      </c>
      <c r="B101" s="16" t="s">
        <v>240</v>
      </c>
      <c r="C101" s="17" t="s">
        <v>65</v>
      </c>
      <c r="D101" s="18">
        <f>D102</f>
        <v>5.034</v>
      </c>
    </row>
    <row r="102" spans="1:4" ht="78.75">
      <c r="A102" s="23" t="s">
        <v>16</v>
      </c>
      <c r="B102" s="16" t="s">
        <v>240</v>
      </c>
      <c r="C102" s="17" t="s">
        <v>15</v>
      </c>
      <c r="D102" s="18">
        <f>D103</f>
        <v>5.034</v>
      </c>
    </row>
    <row r="103" spans="1:4" ht="31.5">
      <c r="A103" s="15" t="s">
        <v>241</v>
      </c>
      <c r="B103" s="16" t="s">
        <v>240</v>
      </c>
      <c r="C103" s="17" t="s">
        <v>242</v>
      </c>
      <c r="D103" s="18">
        <v>5.034</v>
      </c>
    </row>
    <row r="104" spans="1:4" ht="15.75">
      <c r="A104" s="19" t="s">
        <v>211</v>
      </c>
      <c r="B104" s="20" t="s">
        <v>210</v>
      </c>
      <c r="C104" s="21"/>
      <c r="D104" s="14">
        <f>D105</f>
        <v>7</v>
      </c>
    </row>
    <row r="105" spans="1:4" ht="15.75">
      <c r="A105" s="15" t="s">
        <v>62</v>
      </c>
      <c r="B105" s="16" t="s">
        <v>210</v>
      </c>
      <c r="C105" s="17" t="s">
        <v>63</v>
      </c>
      <c r="D105" s="18">
        <f>D106</f>
        <v>7</v>
      </c>
    </row>
    <row r="106" spans="1:4" ht="15.75">
      <c r="A106" s="15" t="s">
        <v>68</v>
      </c>
      <c r="B106" s="16" t="s">
        <v>210</v>
      </c>
      <c r="C106" s="17" t="s">
        <v>65</v>
      </c>
      <c r="D106" s="18">
        <f>D107</f>
        <v>7</v>
      </c>
    </row>
    <row r="107" spans="1:4" ht="63">
      <c r="A107" s="42" t="s">
        <v>168</v>
      </c>
      <c r="B107" s="16" t="s">
        <v>210</v>
      </c>
      <c r="C107" s="17" t="s">
        <v>234</v>
      </c>
      <c r="D107" s="18">
        <v>7</v>
      </c>
    </row>
    <row r="108" spans="1:4" ht="19.5" customHeight="1">
      <c r="A108" s="19" t="s">
        <v>202</v>
      </c>
      <c r="B108" s="20" t="s">
        <v>201</v>
      </c>
      <c r="C108" s="21"/>
      <c r="D108" s="14">
        <f>D109</f>
        <v>49.174</v>
      </c>
    </row>
    <row r="109" spans="1:4" ht="15.75">
      <c r="A109" s="15" t="s">
        <v>62</v>
      </c>
      <c r="B109" s="16" t="s">
        <v>201</v>
      </c>
      <c r="C109" s="17" t="s">
        <v>63</v>
      </c>
      <c r="D109" s="18">
        <f>D110</f>
        <v>49.174</v>
      </c>
    </row>
    <row r="110" spans="1:4" ht="15.75">
      <c r="A110" s="15" t="s">
        <v>68</v>
      </c>
      <c r="B110" s="16" t="s">
        <v>201</v>
      </c>
      <c r="C110" s="17" t="s">
        <v>65</v>
      </c>
      <c r="D110" s="18">
        <f>D111+D114</f>
        <v>49.174</v>
      </c>
    </row>
    <row r="111" spans="1:4" ht="78.75">
      <c r="A111" s="23" t="s">
        <v>16</v>
      </c>
      <c r="B111" s="16" t="s">
        <v>201</v>
      </c>
      <c r="C111" s="17" t="s">
        <v>15</v>
      </c>
      <c r="D111" s="18">
        <f>D113+D112</f>
        <v>39.174</v>
      </c>
    </row>
    <row r="112" spans="1:4" ht="31.5">
      <c r="A112" s="23" t="s">
        <v>244</v>
      </c>
      <c r="B112" s="16" t="s">
        <v>201</v>
      </c>
      <c r="C112" s="17" t="s">
        <v>248</v>
      </c>
      <c r="D112" s="18">
        <v>23.174</v>
      </c>
    </row>
    <row r="113" spans="1:4" ht="31.5">
      <c r="A113" s="24" t="s">
        <v>81</v>
      </c>
      <c r="B113" s="16" t="s">
        <v>201</v>
      </c>
      <c r="C113" s="17" t="s">
        <v>80</v>
      </c>
      <c r="D113" s="18">
        <v>16</v>
      </c>
    </row>
    <row r="114" spans="1:4" ht="31.5">
      <c r="A114" s="24" t="s">
        <v>212</v>
      </c>
      <c r="B114" s="16" t="s">
        <v>201</v>
      </c>
      <c r="C114" s="55" t="s">
        <v>243</v>
      </c>
      <c r="D114" s="18">
        <f>D115</f>
        <v>10</v>
      </c>
    </row>
    <row r="115" spans="1:4" ht="47.25">
      <c r="A115" s="24" t="s">
        <v>213</v>
      </c>
      <c r="B115" s="16" t="s">
        <v>201</v>
      </c>
      <c r="C115" s="55" t="s">
        <v>247</v>
      </c>
      <c r="D115" s="18">
        <v>10</v>
      </c>
    </row>
    <row r="116" spans="1:4" ht="15.75">
      <c r="A116" s="49" t="s">
        <v>246</v>
      </c>
      <c r="B116" s="20" t="s">
        <v>245</v>
      </c>
      <c r="C116" s="55"/>
      <c r="D116" s="14">
        <f>D117</f>
        <v>3894.332</v>
      </c>
    </row>
    <row r="117" spans="1:4" ht="15.75">
      <c r="A117" s="15" t="s">
        <v>62</v>
      </c>
      <c r="B117" s="16" t="s">
        <v>245</v>
      </c>
      <c r="C117" s="17" t="s">
        <v>63</v>
      </c>
      <c r="D117" s="18">
        <f>D118</f>
        <v>3894.332</v>
      </c>
    </row>
    <row r="118" spans="1:4" ht="15.75">
      <c r="A118" s="15" t="s">
        <v>68</v>
      </c>
      <c r="B118" s="16" t="s">
        <v>245</v>
      </c>
      <c r="C118" s="17" t="s">
        <v>65</v>
      </c>
      <c r="D118" s="18">
        <f>D119</f>
        <v>3894.332</v>
      </c>
    </row>
    <row r="119" spans="1:4" ht="31.5">
      <c r="A119" s="24" t="s">
        <v>212</v>
      </c>
      <c r="B119" s="16" t="s">
        <v>245</v>
      </c>
      <c r="C119" s="55" t="s">
        <v>243</v>
      </c>
      <c r="D119" s="18">
        <f>D120</f>
        <v>3894.332</v>
      </c>
    </row>
    <row r="120" spans="1:4" ht="47.25">
      <c r="A120" s="24" t="s">
        <v>213</v>
      </c>
      <c r="B120" s="16" t="s">
        <v>245</v>
      </c>
      <c r="C120" s="55" t="s">
        <v>247</v>
      </c>
      <c r="D120" s="18">
        <v>3894.332</v>
      </c>
    </row>
    <row r="121" spans="1:4" ht="15.75">
      <c r="A121" s="35" t="s">
        <v>146</v>
      </c>
      <c r="B121" s="20" t="s">
        <v>142</v>
      </c>
      <c r="C121" s="21"/>
      <c r="D121" s="14">
        <f>D122</f>
        <v>606.032</v>
      </c>
    </row>
    <row r="122" spans="1:4" ht="15.75">
      <c r="A122" s="15" t="s">
        <v>62</v>
      </c>
      <c r="B122" s="16" t="s">
        <v>142</v>
      </c>
      <c r="C122" s="17" t="s">
        <v>63</v>
      </c>
      <c r="D122" s="18">
        <f>D123</f>
        <v>606.032</v>
      </c>
    </row>
    <row r="123" spans="1:4" ht="15.75">
      <c r="A123" s="15" t="s">
        <v>68</v>
      </c>
      <c r="B123" s="16" t="s">
        <v>142</v>
      </c>
      <c r="C123" s="17" t="s">
        <v>65</v>
      </c>
      <c r="D123" s="18">
        <f>D124</f>
        <v>606.032</v>
      </c>
    </row>
    <row r="124" spans="1:4" ht="31.5">
      <c r="A124" s="15" t="s">
        <v>91</v>
      </c>
      <c r="B124" s="16" t="s">
        <v>142</v>
      </c>
      <c r="C124" s="17" t="s">
        <v>92</v>
      </c>
      <c r="D124" s="18">
        <f>D125</f>
        <v>606.032</v>
      </c>
    </row>
    <row r="125" spans="1:4" ht="47.25">
      <c r="A125" s="15" t="s">
        <v>20</v>
      </c>
      <c r="B125" s="16" t="s">
        <v>142</v>
      </c>
      <c r="C125" s="17" t="s">
        <v>21</v>
      </c>
      <c r="D125" s="18">
        <v>606.032</v>
      </c>
    </row>
    <row r="126" spans="1:4" ht="31.5">
      <c r="A126" s="61" t="s">
        <v>86</v>
      </c>
      <c r="B126" s="20" t="s">
        <v>85</v>
      </c>
      <c r="C126" s="21"/>
      <c r="D126" s="14">
        <f>D127+D131+D139</f>
        <v>2718.581</v>
      </c>
    </row>
    <row r="127" spans="1:4" ht="15.75">
      <c r="A127" s="15" t="s">
        <v>62</v>
      </c>
      <c r="B127" s="16" t="s">
        <v>85</v>
      </c>
      <c r="C127" s="17" t="s">
        <v>63</v>
      </c>
      <c r="D127" s="18">
        <f>D128</f>
        <v>130.64</v>
      </c>
    </row>
    <row r="128" spans="1:4" ht="15.75">
      <c r="A128" s="15" t="s">
        <v>68</v>
      </c>
      <c r="B128" s="16" t="s">
        <v>85</v>
      </c>
      <c r="C128" s="17" t="s">
        <v>65</v>
      </c>
      <c r="D128" s="18">
        <f>D129</f>
        <v>130.64</v>
      </c>
    </row>
    <row r="129" spans="1:4" ht="31.5">
      <c r="A129" s="15" t="s">
        <v>91</v>
      </c>
      <c r="B129" s="16" t="s">
        <v>85</v>
      </c>
      <c r="C129" s="17" t="s">
        <v>92</v>
      </c>
      <c r="D129" s="18">
        <f>D130</f>
        <v>130.64</v>
      </c>
    </row>
    <row r="130" spans="1:4" ht="47.25">
      <c r="A130" s="15" t="s">
        <v>20</v>
      </c>
      <c r="B130" s="16" t="s">
        <v>85</v>
      </c>
      <c r="C130" s="17" t="s">
        <v>21</v>
      </c>
      <c r="D130" s="18">
        <v>130.64</v>
      </c>
    </row>
    <row r="131" spans="1:4" ht="15.75">
      <c r="A131" s="15" t="s">
        <v>9</v>
      </c>
      <c r="B131" s="16" t="s">
        <v>85</v>
      </c>
      <c r="C131" s="17" t="s">
        <v>10</v>
      </c>
      <c r="D131" s="18">
        <f>D132</f>
        <v>2610.4100000000003</v>
      </c>
    </row>
    <row r="132" spans="1:4" ht="31.5">
      <c r="A132" s="15" t="s">
        <v>11</v>
      </c>
      <c r="B132" s="16" t="s">
        <v>85</v>
      </c>
      <c r="C132" s="17" t="s">
        <v>12</v>
      </c>
      <c r="D132" s="18">
        <f>D133+D136</f>
        <v>2610.4100000000003</v>
      </c>
    </row>
    <row r="133" spans="1:4" ht="31.5">
      <c r="A133" s="15" t="s">
        <v>257</v>
      </c>
      <c r="B133" s="16" t="s">
        <v>85</v>
      </c>
      <c r="C133" s="17" t="s">
        <v>249</v>
      </c>
      <c r="D133" s="18">
        <f>D134</f>
        <v>383.3</v>
      </c>
    </row>
    <row r="134" spans="1:4" ht="15.75">
      <c r="A134" s="15" t="s">
        <v>82</v>
      </c>
      <c r="B134" s="16" t="s">
        <v>85</v>
      </c>
      <c r="C134" s="17" t="s">
        <v>250</v>
      </c>
      <c r="D134" s="18">
        <f>D135</f>
        <v>383.3</v>
      </c>
    </row>
    <row r="135" spans="1:4" ht="15.75">
      <c r="A135" s="15" t="s">
        <v>22</v>
      </c>
      <c r="B135" s="16" t="s">
        <v>85</v>
      </c>
      <c r="C135" s="17" t="s">
        <v>251</v>
      </c>
      <c r="D135" s="18">
        <v>383.3</v>
      </c>
    </row>
    <row r="136" spans="1:4" ht="18.75" customHeight="1">
      <c r="A136" s="15" t="s">
        <v>252</v>
      </c>
      <c r="B136" s="16" t="s">
        <v>85</v>
      </c>
      <c r="C136" s="17" t="s">
        <v>253</v>
      </c>
      <c r="D136" s="18">
        <f>D137</f>
        <v>2227.11</v>
      </c>
    </row>
    <row r="137" spans="1:4" ht="31.5">
      <c r="A137" s="25" t="s">
        <v>214</v>
      </c>
      <c r="B137" s="16" t="s">
        <v>85</v>
      </c>
      <c r="C137" s="17" t="s">
        <v>254</v>
      </c>
      <c r="D137" s="18">
        <f>D138</f>
        <v>2227.11</v>
      </c>
    </row>
    <row r="138" spans="1:4" ht="36" customHeight="1">
      <c r="A138" s="25" t="s">
        <v>84</v>
      </c>
      <c r="B138" s="16" t="s">
        <v>85</v>
      </c>
      <c r="C138" s="17" t="s">
        <v>255</v>
      </c>
      <c r="D138" s="18">
        <v>2227.11</v>
      </c>
    </row>
    <row r="139" spans="1:4" ht="57" customHeight="1">
      <c r="A139" s="56" t="s">
        <v>143</v>
      </c>
      <c r="B139" s="16" t="s">
        <v>85</v>
      </c>
      <c r="C139" s="31" t="s">
        <v>145</v>
      </c>
      <c r="D139" s="18">
        <f>D140</f>
        <v>-22.469</v>
      </c>
    </row>
    <row r="140" spans="1:4" ht="51.75" customHeight="1">
      <c r="A140" s="36" t="s">
        <v>144</v>
      </c>
      <c r="B140" s="16" t="s">
        <v>85</v>
      </c>
      <c r="C140" s="48" t="s">
        <v>256</v>
      </c>
      <c r="D140" s="18">
        <v>-22.469</v>
      </c>
    </row>
    <row r="141" spans="1:4" ht="31.5">
      <c r="A141" s="61" t="s">
        <v>309</v>
      </c>
      <c r="B141" s="20" t="s">
        <v>87</v>
      </c>
      <c r="C141" s="21"/>
      <c r="D141" s="14">
        <f>D142+D151</f>
        <v>166157.918</v>
      </c>
    </row>
    <row r="142" spans="1:4" ht="15.75">
      <c r="A142" s="15" t="s">
        <v>62</v>
      </c>
      <c r="B142" s="16" t="s">
        <v>87</v>
      </c>
      <c r="C142" s="17" t="s">
        <v>63</v>
      </c>
      <c r="D142" s="18">
        <f>D143+D149</f>
        <v>17080.260000000002</v>
      </c>
    </row>
    <row r="143" spans="1:4" ht="31.5">
      <c r="A143" s="15" t="s">
        <v>0</v>
      </c>
      <c r="B143" s="16" t="s">
        <v>87</v>
      </c>
      <c r="C143" s="17" t="s">
        <v>97</v>
      </c>
      <c r="D143" s="18">
        <f>D144+D147</f>
        <v>17079.120000000003</v>
      </c>
    </row>
    <row r="144" spans="1:4" ht="15.75">
      <c r="A144" s="15" t="s">
        <v>1</v>
      </c>
      <c r="B144" s="16" t="s">
        <v>87</v>
      </c>
      <c r="C144" s="17" t="s">
        <v>2</v>
      </c>
      <c r="D144" s="18">
        <f>D146</f>
        <v>17058.54</v>
      </c>
    </row>
    <row r="145" spans="1:4" ht="15.75">
      <c r="A145" s="15" t="s">
        <v>3</v>
      </c>
      <c r="B145" s="16" t="s">
        <v>87</v>
      </c>
      <c r="C145" s="17" t="s">
        <v>4</v>
      </c>
      <c r="D145" s="18">
        <f>D146</f>
        <v>17058.54</v>
      </c>
    </row>
    <row r="146" spans="1:4" ht="31.5">
      <c r="A146" s="42" t="s">
        <v>6</v>
      </c>
      <c r="B146" s="16" t="s">
        <v>87</v>
      </c>
      <c r="C146" s="17" t="s">
        <v>5</v>
      </c>
      <c r="D146" s="18">
        <v>17058.54</v>
      </c>
    </row>
    <row r="147" spans="1:4" ht="15.75">
      <c r="A147" s="42" t="s">
        <v>196</v>
      </c>
      <c r="B147" s="16" t="s">
        <v>87</v>
      </c>
      <c r="C147" s="17" t="s">
        <v>195</v>
      </c>
      <c r="D147" s="18">
        <f>D148</f>
        <v>20.58</v>
      </c>
    </row>
    <row r="148" spans="1:4" ht="31.5">
      <c r="A148" s="42" t="s">
        <v>301</v>
      </c>
      <c r="B148" s="16" t="s">
        <v>87</v>
      </c>
      <c r="C148" s="17" t="s">
        <v>194</v>
      </c>
      <c r="D148" s="18">
        <v>20.58</v>
      </c>
    </row>
    <row r="149" spans="1:4" ht="18.75">
      <c r="A149" s="63" t="s">
        <v>7</v>
      </c>
      <c r="B149" s="16" t="s">
        <v>87</v>
      </c>
      <c r="C149" s="17" t="s">
        <v>8</v>
      </c>
      <c r="D149" s="18">
        <f>D150</f>
        <v>1.14</v>
      </c>
    </row>
    <row r="150" spans="1:4" ht="15.75">
      <c r="A150" s="42" t="s">
        <v>37</v>
      </c>
      <c r="B150" s="16" t="s">
        <v>87</v>
      </c>
      <c r="C150" s="17" t="s">
        <v>38</v>
      </c>
      <c r="D150" s="18">
        <v>1.14</v>
      </c>
    </row>
    <row r="151" spans="1:4" ht="15.75">
      <c r="A151" s="15" t="s">
        <v>9</v>
      </c>
      <c r="B151" s="16" t="s">
        <v>87</v>
      </c>
      <c r="C151" s="17" t="s">
        <v>10</v>
      </c>
      <c r="D151" s="18">
        <f>D152+D165</f>
        <v>149077.658</v>
      </c>
    </row>
    <row r="152" spans="1:4" ht="31.5">
      <c r="A152" s="15" t="s">
        <v>11</v>
      </c>
      <c r="B152" s="16" t="s">
        <v>87</v>
      </c>
      <c r="C152" s="17" t="s">
        <v>12</v>
      </c>
      <c r="D152" s="18">
        <f>D153+D156</f>
        <v>148677.658</v>
      </c>
    </row>
    <row r="153" spans="1:4" ht="31.5">
      <c r="A153" s="15" t="s">
        <v>257</v>
      </c>
      <c r="B153" s="16" t="s">
        <v>87</v>
      </c>
      <c r="C153" s="17" t="s">
        <v>249</v>
      </c>
      <c r="D153" s="18">
        <f>D154</f>
        <v>26190.72</v>
      </c>
    </row>
    <row r="154" spans="1:4" ht="15.75">
      <c r="A154" s="15" t="s">
        <v>82</v>
      </c>
      <c r="B154" s="16" t="s">
        <v>87</v>
      </c>
      <c r="C154" s="17" t="s">
        <v>250</v>
      </c>
      <c r="D154" s="18">
        <f>D155</f>
        <v>26190.72</v>
      </c>
    </row>
    <row r="155" spans="1:4" ht="15.75">
      <c r="A155" s="15" t="s">
        <v>22</v>
      </c>
      <c r="B155" s="16" t="s">
        <v>87</v>
      </c>
      <c r="C155" s="17" t="s">
        <v>251</v>
      </c>
      <c r="D155" s="18">
        <v>26190.72</v>
      </c>
    </row>
    <row r="156" spans="1:4" ht="19.5" customHeight="1">
      <c r="A156" s="15" t="s">
        <v>252</v>
      </c>
      <c r="B156" s="16" t="s">
        <v>87</v>
      </c>
      <c r="C156" s="17" t="s">
        <v>253</v>
      </c>
      <c r="D156" s="18">
        <f>D157+D159+D161+D163</f>
        <v>122486.938</v>
      </c>
    </row>
    <row r="157" spans="1:4" ht="31.5">
      <c r="A157" s="25" t="s">
        <v>83</v>
      </c>
      <c r="B157" s="16" t="s">
        <v>87</v>
      </c>
      <c r="C157" s="17" t="s">
        <v>254</v>
      </c>
      <c r="D157" s="18">
        <f>D158</f>
        <v>4234.312</v>
      </c>
    </row>
    <row r="158" spans="1:4" ht="31.5">
      <c r="A158" s="25" t="s">
        <v>84</v>
      </c>
      <c r="B158" s="16" t="s">
        <v>87</v>
      </c>
      <c r="C158" s="17" t="s">
        <v>255</v>
      </c>
      <c r="D158" s="18">
        <v>4234.312</v>
      </c>
    </row>
    <row r="159" spans="1:4" ht="47.25">
      <c r="A159" s="25" t="s">
        <v>25</v>
      </c>
      <c r="B159" s="16" t="s">
        <v>87</v>
      </c>
      <c r="C159" s="17" t="s">
        <v>258</v>
      </c>
      <c r="D159" s="18">
        <f>D160</f>
        <v>11561.926</v>
      </c>
    </row>
    <row r="160" spans="1:4" ht="47.25">
      <c r="A160" s="25" t="s">
        <v>26</v>
      </c>
      <c r="B160" s="16" t="s">
        <v>87</v>
      </c>
      <c r="C160" s="17" t="s">
        <v>259</v>
      </c>
      <c r="D160" s="18">
        <v>11561.926</v>
      </c>
    </row>
    <row r="161" spans="1:4" ht="78.75">
      <c r="A161" s="25" t="s">
        <v>27</v>
      </c>
      <c r="B161" s="16" t="s">
        <v>87</v>
      </c>
      <c r="C161" s="17" t="s">
        <v>260</v>
      </c>
      <c r="D161" s="18">
        <f>D162</f>
        <v>2186.4</v>
      </c>
    </row>
    <row r="162" spans="1:4" ht="66.75" customHeight="1">
      <c r="A162" s="25" t="s">
        <v>28</v>
      </c>
      <c r="B162" s="16" t="s">
        <v>87</v>
      </c>
      <c r="C162" s="17" t="s">
        <v>261</v>
      </c>
      <c r="D162" s="18">
        <v>2186.4</v>
      </c>
    </row>
    <row r="163" spans="1:4" ht="15.75">
      <c r="A163" s="43" t="s">
        <v>197</v>
      </c>
      <c r="B163" s="16" t="s">
        <v>87</v>
      </c>
      <c r="C163" s="17" t="s">
        <v>262</v>
      </c>
      <c r="D163" s="18">
        <f>D164</f>
        <v>104504.3</v>
      </c>
    </row>
    <row r="164" spans="1:4" ht="15.75">
      <c r="A164" s="43" t="s">
        <v>198</v>
      </c>
      <c r="B164" s="16" t="s">
        <v>87</v>
      </c>
      <c r="C164" s="17" t="s">
        <v>263</v>
      </c>
      <c r="D164" s="18">
        <v>104504.3</v>
      </c>
    </row>
    <row r="165" spans="1:4" ht="31.5">
      <c r="A165" s="30" t="s">
        <v>215</v>
      </c>
      <c r="B165" s="16" t="s">
        <v>87</v>
      </c>
      <c r="C165" s="48" t="s">
        <v>220</v>
      </c>
      <c r="D165" s="18">
        <f>D166</f>
        <v>400</v>
      </c>
    </row>
    <row r="166" spans="1:4" ht="31.5">
      <c r="A166" s="36" t="s">
        <v>216</v>
      </c>
      <c r="B166" s="16" t="s">
        <v>87</v>
      </c>
      <c r="C166" s="48" t="s">
        <v>219</v>
      </c>
      <c r="D166" s="18">
        <f>D167</f>
        <v>400</v>
      </c>
    </row>
    <row r="167" spans="1:4" ht="31.5">
      <c r="A167" s="36" t="s">
        <v>217</v>
      </c>
      <c r="B167" s="16" t="s">
        <v>87</v>
      </c>
      <c r="C167" s="48" t="s">
        <v>218</v>
      </c>
      <c r="D167" s="18">
        <v>400</v>
      </c>
    </row>
    <row r="168" spans="1:4" ht="15.75">
      <c r="A168" s="60" t="s">
        <v>30</v>
      </c>
      <c r="B168" s="20" t="s">
        <v>29</v>
      </c>
      <c r="C168" s="21"/>
      <c r="D168" s="14">
        <f>D169</f>
        <v>70106.977</v>
      </c>
    </row>
    <row r="169" spans="1:4" ht="15.75">
      <c r="A169" s="15" t="s">
        <v>9</v>
      </c>
      <c r="B169" s="16" t="s">
        <v>29</v>
      </c>
      <c r="C169" s="17" t="s">
        <v>10</v>
      </c>
      <c r="D169" s="18">
        <f>D170</f>
        <v>70106.977</v>
      </c>
    </row>
    <row r="170" spans="1:4" ht="31.5">
      <c r="A170" s="15" t="s">
        <v>11</v>
      </c>
      <c r="B170" s="16" t="s">
        <v>29</v>
      </c>
      <c r="C170" s="17" t="s">
        <v>12</v>
      </c>
      <c r="D170" s="18">
        <f>D171+D174+D179</f>
        <v>70106.977</v>
      </c>
    </row>
    <row r="171" spans="1:4" ht="31.5">
      <c r="A171" s="15" t="s">
        <v>41</v>
      </c>
      <c r="B171" s="16" t="s">
        <v>29</v>
      </c>
      <c r="C171" s="17" t="s">
        <v>264</v>
      </c>
      <c r="D171" s="18">
        <f>D172</f>
        <v>54657</v>
      </c>
    </row>
    <row r="172" spans="1:4" ht="15.75">
      <c r="A172" s="15" t="s">
        <v>42</v>
      </c>
      <c r="B172" s="16" t="s">
        <v>29</v>
      </c>
      <c r="C172" s="17" t="s">
        <v>266</v>
      </c>
      <c r="D172" s="18">
        <f>D173</f>
        <v>54657</v>
      </c>
    </row>
    <row r="173" spans="1:4" ht="31.5">
      <c r="A173" s="15" t="s">
        <v>31</v>
      </c>
      <c r="B173" s="16" t="s">
        <v>29</v>
      </c>
      <c r="C173" s="17" t="s">
        <v>265</v>
      </c>
      <c r="D173" s="18">
        <v>54657</v>
      </c>
    </row>
    <row r="174" spans="1:4" ht="31.5">
      <c r="A174" s="15" t="s">
        <v>257</v>
      </c>
      <c r="B174" s="16" t="s">
        <v>29</v>
      </c>
      <c r="C174" s="17" t="s">
        <v>249</v>
      </c>
      <c r="D174" s="18">
        <f>D175+D177</f>
        <v>10533.427</v>
      </c>
    </row>
    <row r="175" spans="1:4" ht="31.5">
      <c r="A175" s="15" t="s">
        <v>267</v>
      </c>
      <c r="B175" s="16" t="s">
        <v>29</v>
      </c>
      <c r="C175" s="55" t="s">
        <v>268</v>
      </c>
      <c r="D175" s="18">
        <f>D176</f>
        <v>1134.911</v>
      </c>
    </row>
    <row r="176" spans="1:4" ht="34.5" customHeight="1">
      <c r="A176" s="15" t="s">
        <v>270</v>
      </c>
      <c r="B176" s="16" t="s">
        <v>29</v>
      </c>
      <c r="C176" s="55" t="s">
        <v>269</v>
      </c>
      <c r="D176" s="18">
        <v>1134.911</v>
      </c>
    </row>
    <row r="177" spans="1:4" ht="15.75">
      <c r="A177" s="15" t="s">
        <v>82</v>
      </c>
      <c r="B177" s="16" t="s">
        <v>29</v>
      </c>
      <c r="C177" s="17" t="s">
        <v>250</v>
      </c>
      <c r="D177" s="18">
        <f>D178</f>
        <v>9398.516</v>
      </c>
    </row>
    <row r="178" spans="1:4" ht="15.75">
      <c r="A178" s="15" t="s">
        <v>22</v>
      </c>
      <c r="B178" s="16" t="s">
        <v>29</v>
      </c>
      <c r="C178" s="17" t="s">
        <v>251</v>
      </c>
      <c r="D178" s="18">
        <v>9398.516</v>
      </c>
    </row>
    <row r="179" spans="1:4" ht="18.75" customHeight="1">
      <c r="A179" s="15" t="s">
        <v>252</v>
      </c>
      <c r="B179" s="16" t="s">
        <v>29</v>
      </c>
      <c r="C179" s="17" t="s">
        <v>253</v>
      </c>
      <c r="D179" s="18">
        <f>D182++D180</f>
        <v>4916.55</v>
      </c>
    </row>
    <row r="180" spans="1:4" ht="31.5" customHeight="1">
      <c r="A180" s="25" t="s">
        <v>83</v>
      </c>
      <c r="B180" s="16" t="s">
        <v>29</v>
      </c>
      <c r="C180" s="17" t="s">
        <v>254</v>
      </c>
      <c r="D180" s="18">
        <f>D181</f>
        <v>4215.75</v>
      </c>
    </row>
    <row r="181" spans="1:4" ht="30.75" customHeight="1">
      <c r="A181" s="25" t="s">
        <v>84</v>
      </c>
      <c r="B181" s="16" t="s">
        <v>29</v>
      </c>
      <c r="C181" s="17" t="s">
        <v>255</v>
      </c>
      <c r="D181" s="18">
        <v>4215.75</v>
      </c>
    </row>
    <row r="182" spans="1:4" ht="31.5">
      <c r="A182" s="15" t="s">
        <v>43</v>
      </c>
      <c r="B182" s="16" t="s">
        <v>29</v>
      </c>
      <c r="C182" s="17" t="s">
        <v>271</v>
      </c>
      <c r="D182" s="18">
        <f>D183</f>
        <v>700.8</v>
      </c>
    </row>
    <row r="183" spans="1:4" ht="47.25">
      <c r="A183" s="15" t="s">
        <v>32</v>
      </c>
      <c r="B183" s="16" t="s">
        <v>29</v>
      </c>
      <c r="C183" s="17" t="s">
        <v>272</v>
      </c>
      <c r="D183" s="18">
        <v>700.8</v>
      </c>
    </row>
    <row r="184" spans="1:4" ht="31.5">
      <c r="A184" s="61" t="s">
        <v>33</v>
      </c>
      <c r="B184" s="20" t="s">
        <v>53</v>
      </c>
      <c r="C184" s="21"/>
      <c r="D184" s="14">
        <f>D213+D185</f>
        <v>116192.56300000001</v>
      </c>
    </row>
    <row r="185" spans="1:4" ht="15.75">
      <c r="A185" s="15" t="s">
        <v>62</v>
      </c>
      <c r="B185" s="16" t="s">
        <v>53</v>
      </c>
      <c r="C185" s="17" t="s">
        <v>63</v>
      </c>
      <c r="D185" s="18">
        <f>D189+D201+D198+D186+D208</f>
        <v>6563.505000000001</v>
      </c>
    </row>
    <row r="186" spans="1:4" ht="15.75">
      <c r="A186" s="15" t="s">
        <v>93</v>
      </c>
      <c r="B186" s="16" t="s">
        <v>53</v>
      </c>
      <c r="C186" s="17" t="s">
        <v>94</v>
      </c>
      <c r="D186" s="18">
        <f>D187</f>
        <v>5</v>
      </c>
    </row>
    <row r="187" spans="1:4" ht="31.5">
      <c r="A187" s="15" t="s">
        <v>207</v>
      </c>
      <c r="B187" s="16" t="s">
        <v>53</v>
      </c>
      <c r="C187" s="17" t="s">
        <v>221</v>
      </c>
      <c r="D187" s="18">
        <v>5</v>
      </c>
    </row>
    <row r="188" spans="1:4" ht="31.5">
      <c r="A188" s="15" t="s">
        <v>208</v>
      </c>
      <c r="B188" s="16" t="s">
        <v>53</v>
      </c>
      <c r="C188" s="17" t="s">
        <v>209</v>
      </c>
      <c r="D188" s="18">
        <v>5</v>
      </c>
    </row>
    <row r="189" spans="1:4" ht="47.25">
      <c r="A189" s="15" t="s">
        <v>39</v>
      </c>
      <c r="B189" s="16" t="s">
        <v>53</v>
      </c>
      <c r="C189" s="17" t="s">
        <v>40</v>
      </c>
      <c r="D189" s="18">
        <f>D190</f>
        <v>5175.553000000001</v>
      </c>
    </row>
    <row r="190" spans="1:4" ht="78.75">
      <c r="A190" s="15" t="s">
        <v>44</v>
      </c>
      <c r="B190" s="16" t="s">
        <v>53</v>
      </c>
      <c r="C190" s="17" t="s">
        <v>45</v>
      </c>
      <c r="D190" s="18">
        <f>D191+D194+D196</f>
        <v>5175.553000000001</v>
      </c>
    </row>
    <row r="191" spans="1:4" ht="63">
      <c r="A191" s="15" t="s">
        <v>50</v>
      </c>
      <c r="B191" s="16" t="s">
        <v>53</v>
      </c>
      <c r="C191" s="17" t="s">
        <v>51</v>
      </c>
      <c r="D191" s="18">
        <f>D192+D193</f>
        <v>4743.530000000001</v>
      </c>
    </row>
    <row r="192" spans="1:4" ht="94.5">
      <c r="A192" s="15" t="s">
        <v>274</v>
      </c>
      <c r="B192" s="16" t="s">
        <v>53</v>
      </c>
      <c r="C192" s="17" t="s">
        <v>273</v>
      </c>
      <c r="D192" s="18">
        <v>2305.76</v>
      </c>
    </row>
    <row r="193" spans="1:4" ht="78.75">
      <c r="A193" s="15" t="s">
        <v>204</v>
      </c>
      <c r="B193" s="16" t="s">
        <v>53</v>
      </c>
      <c r="C193" s="17" t="s">
        <v>203</v>
      </c>
      <c r="D193" s="18">
        <v>2437.77</v>
      </c>
    </row>
    <row r="194" spans="1:4" ht="78.75">
      <c r="A194" s="15" t="s">
        <v>46</v>
      </c>
      <c r="B194" s="16" t="s">
        <v>53</v>
      </c>
      <c r="C194" s="17" t="s">
        <v>47</v>
      </c>
      <c r="D194" s="18">
        <f>D195</f>
        <v>298.283</v>
      </c>
    </row>
    <row r="195" spans="1:4" ht="63">
      <c r="A195" s="15" t="s">
        <v>34</v>
      </c>
      <c r="B195" s="16" t="s">
        <v>53</v>
      </c>
      <c r="C195" s="17" t="s">
        <v>35</v>
      </c>
      <c r="D195" s="18">
        <v>298.283</v>
      </c>
    </row>
    <row r="196" spans="1:4" ht="47.25">
      <c r="A196" s="15" t="s">
        <v>176</v>
      </c>
      <c r="B196" s="16" t="s">
        <v>53</v>
      </c>
      <c r="C196" s="17" t="s">
        <v>175</v>
      </c>
      <c r="D196" s="18">
        <f>D197</f>
        <v>133.74</v>
      </c>
    </row>
    <row r="197" spans="1:4" ht="31.5">
      <c r="A197" s="15" t="s">
        <v>177</v>
      </c>
      <c r="B197" s="16" t="s">
        <v>53</v>
      </c>
      <c r="C197" s="17" t="s">
        <v>174</v>
      </c>
      <c r="D197" s="18">
        <v>133.74</v>
      </c>
    </row>
    <row r="198" spans="1:4" ht="31.5">
      <c r="A198" s="15" t="s">
        <v>0</v>
      </c>
      <c r="B198" s="16" t="s">
        <v>53</v>
      </c>
      <c r="C198" s="17" t="s">
        <v>97</v>
      </c>
      <c r="D198" s="18">
        <f>D199</f>
        <v>242.24</v>
      </c>
    </row>
    <row r="199" spans="1:4" ht="15.75">
      <c r="A199" s="15" t="s">
        <v>196</v>
      </c>
      <c r="B199" s="16" t="s">
        <v>53</v>
      </c>
      <c r="C199" s="17" t="s">
        <v>195</v>
      </c>
      <c r="D199" s="18">
        <f>D200</f>
        <v>242.24</v>
      </c>
    </row>
    <row r="200" spans="1:4" ht="31.5">
      <c r="A200" s="15" t="s">
        <v>301</v>
      </c>
      <c r="B200" s="16" t="s">
        <v>53</v>
      </c>
      <c r="C200" s="17" t="s">
        <v>194</v>
      </c>
      <c r="D200" s="18">
        <v>242.24</v>
      </c>
    </row>
    <row r="201" spans="1:4" ht="31.5">
      <c r="A201" s="15" t="s">
        <v>13</v>
      </c>
      <c r="B201" s="16" t="s">
        <v>53</v>
      </c>
      <c r="C201" s="22" t="s">
        <v>14</v>
      </c>
      <c r="D201" s="18">
        <f>D202</f>
        <v>1140.114</v>
      </c>
    </row>
    <row r="202" spans="1:4" ht="47.25">
      <c r="A202" s="15" t="s">
        <v>48</v>
      </c>
      <c r="B202" s="16" t="s">
        <v>53</v>
      </c>
      <c r="C202" s="17" t="s">
        <v>49</v>
      </c>
      <c r="D202" s="18">
        <f>D203</f>
        <v>1140.114</v>
      </c>
    </row>
    <row r="203" spans="1:4" ht="31.5">
      <c r="A203" s="15" t="s">
        <v>36</v>
      </c>
      <c r="B203" s="16" t="s">
        <v>53</v>
      </c>
      <c r="C203" s="17" t="s">
        <v>52</v>
      </c>
      <c r="D203" s="18">
        <f>D204+D205+D206</f>
        <v>1140.114</v>
      </c>
    </row>
    <row r="204" spans="1:4" ht="63">
      <c r="A204" s="15" t="s">
        <v>276</v>
      </c>
      <c r="B204" s="16" t="s">
        <v>53</v>
      </c>
      <c r="C204" s="17" t="s">
        <v>275</v>
      </c>
      <c r="D204" s="18">
        <v>758.525</v>
      </c>
    </row>
    <row r="205" spans="1:4" ht="50.25" customHeight="1">
      <c r="A205" s="15" t="s">
        <v>277</v>
      </c>
      <c r="B205" s="16" t="s">
        <v>53</v>
      </c>
      <c r="C205" s="17" t="s">
        <v>205</v>
      </c>
      <c r="D205" s="18">
        <v>374.042</v>
      </c>
    </row>
    <row r="206" spans="1:4" ht="63">
      <c r="A206" s="15" t="s">
        <v>278</v>
      </c>
      <c r="B206" s="16" t="s">
        <v>53</v>
      </c>
      <c r="C206" s="17" t="s">
        <v>280</v>
      </c>
      <c r="D206" s="18">
        <f>D207</f>
        <v>7.547</v>
      </c>
    </row>
    <row r="207" spans="1:4" ht="63">
      <c r="A207" s="15" t="s">
        <v>310</v>
      </c>
      <c r="B207" s="16" t="s">
        <v>53</v>
      </c>
      <c r="C207" s="17" t="s">
        <v>279</v>
      </c>
      <c r="D207" s="18">
        <v>7.547</v>
      </c>
    </row>
    <row r="208" spans="1:4" ht="15.75">
      <c r="A208" s="15" t="s">
        <v>302</v>
      </c>
      <c r="B208" s="16" t="s">
        <v>53</v>
      </c>
      <c r="C208" s="17" t="s">
        <v>303</v>
      </c>
      <c r="D208" s="18">
        <f>D209+D211</f>
        <v>0.598</v>
      </c>
    </row>
    <row r="209" spans="1:4" ht="15.75">
      <c r="A209" s="15" t="s">
        <v>304</v>
      </c>
      <c r="B209" s="16" t="s">
        <v>53</v>
      </c>
      <c r="C209" s="17" t="s">
        <v>305</v>
      </c>
      <c r="D209" s="18">
        <f>D210</f>
        <v>0.188</v>
      </c>
    </row>
    <row r="210" spans="1:4" ht="31.5">
      <c r="A210" s="15" t="s">
        <v>306</v>
      </c>
      <c r="B210" s="16" t="s">
        <v>53</v>
      </c>
      <c r="C210" s="17" t="s">
        <v>307</v>
      </c>
      <c r="D210" s="18">
        <v>0.188</v>
      </c>
    </row>
    <row r="211" spans="1:4" ht="15.75">
      <c r="A211" s="15" t="s">
        <v>7</v>
      </c>
      <c r="B211" s="16" t="s">
        <v>53</v>
      </c>
      <c r="C211" s="17" t="s">
        <v>308</v>
      </c>
      <c r="D211" s="18">
        <f>D212</f>
        <v>0.41</v>
      </c>
    </row>
    <row r="212" spans="1:4" ht="15.75">
      <c r="A212" s="15" t="s">
        <v>37</v>
      </c>
      <c r="B212" s="16" t="s">
        <v>53</v>
      </c>
      <c r="C212" s="17" t="s">
        <v>38</v>
      </c>
      <c r="D212" s="18">
        <v>0.41</v>
      </c>
    </row>
    <row r="213" spans="1:4" ht="15.75">
      <c r="A213" s="15" t="s">
        <v>9</v>
      </c>
      <c r="B213" s="16" t="s">
        <v>53</v>
      </c>
      <c r="C213" s="17" t="s">
        <v>10</v>
      </c>
      <c r="D213" s="18">
        <f>D214+D233</f>
        <v>109629.058</v>
      </c>
    </row>
    <row r="214" spans="1:4" ht="31.5">
      <c r="A214" s="15" t="s">
        <v>11</v>
      </c>
      <c r="B214" s="16" t="s">
        <v>53</v>
      </c>
      <c r="C214" s="17" t="s">
        <v>12</v>
      </c>
      <c r="D214" s="18">
        <f>D215+D222</f>
        <v>109707.902</v>
      </c>
    </row>
    <row r="215" spans="1:4" ht="31.5">
      <c r="A215" s="15" t="s">
        <v>257</v>
      </c>
      <c r="B215" s="16" t="s">
        <v>53</v>
      </c>
      <c r="C215" s="17" t="s">
        <v>249</v>
      </c>
      <c r="D215" s="18">
        <f>D220+D216+D218</f>
        <v>45230.397999999994</v>
      </c>
    </row>
    <row r="216" spans="1:4" ht="78.75">
      <c r="A216" s="15" t="s">
        <v>199</v>
      </c>
      <c r="B216" s="16" t="s">
        <v>53</v>
      </c>
      <c r="C216" s="17" t="s">
        <v>281</v>
      </c>
      <c r="D216" s="18">
        <f>D217</f>
        <v>38209.52</v>
      </c>
    </row>
    <row r="217" spans="1:4" ht="78.75">
      <c r="A217" s="15" t="s">
        <v>200</v>
      </c>
      <c r="B217" s="16" t="s">
        <v>53</v>
      </c>
      <c r="C217" s="17" t="s">
        <v>282</v>
      </c>
      <c r="D217" s="18">
        <v>38209.52</v>
      </c>
    </row>
    <row r="218" spans="1:4" ht="15.75">
      <c r="A218" s="15" t="s">
        <v>283</v>
      </c>
      <c r="B218" s="16" t="s">
        <v>53</v>
      </c>
      <c r="C218" s="17" t="s">
        <v>284</v>
      </c>
      <c r="D218" s="18">
        <f>D219</f>
        <v>15.268</v>
      </c>
    </row>
    <row r="219" spans="1:4" ht="31.5">
      <c r="A219" s="15" t="s">
        <v>286</v>
      </c>
      <c r="B219" s="16" t="s">
        <v>53</v>
      </c>
      <c r="C219" s="17" t="s">
        <v>285</v>
      </c>
      <c r="D219" s="18">
        <v>15.268</v>
      </c>
    </row>
    <row r="220" spans="1:4" ht="15.75">
      <c r="A220" s="15" t="s">
        <v>82</v>
      </c>
      <c r="B220" s="16" t="s">
        <v>53</v>
      </c>
      <c r="C220" s="17" t="s">
        <v>250</v>
      </c>
      <c r="D220" s="18">
        <f>D221</f>
        <v>7005.61</v>
      </c>
    </row>
    <row r="221" spans="1:4" ht="15.75">
      <c r="A221" s="15" t="s">
        <v>22</v>
      </c>
      <c r="B221" s="16" t="s">
        <v>53</v>
      </c>
      <c r="C221" s="17" t="s">
        <v>251</v>
      </c>
      <c r="D221" s="18">
        <v>7005.61</v>
      </c>
    </row>
    <row r="222" spans="1:4" ht="21" customHeight="1">
      <c r="A222" s="15" t="s">
        <v>287</v>
      </c>
      <c r="B222" s="16" t="s">
        <v>53</v>
      </c>
      <c r="C222" s="17" t="s">
        <v>253</v>
      </c>
      <c r="D222" s="18">
        <f>D227+D231+D223+D225+D229</f>
        <v>64477.504</v>
      </c>
    </row>
    <row r="223" spans="1:4" ht="29.25" customHeight="1">
      <c r="A223" s="25" t="s">
        <v>83</v>
      </c>
      <c r="B223" s="16" t="s">
        <v>53</v>
      </c>
      <c r="C223" s="17" t="s">
        <v>254</v>
      </c>
      <c r="D223" s="18">
        <f>D224</f>
        <v>2374.547</v>
      </c>
    </row>
    <row r="224" spans="1:4" ht="30" customHeight="1">
      <c r="A224" s="25" t="s">
        <v>84</v>
      </c>
      <c r="B224" s="16" t="s">
        <v>53</v>
      </c>
      <c r="C224" s="17" t="s">
        <v>255</v>
      </c>
      <c r="D224" s="18">
        <v>2374.547</v>
      </c>
    </row>
    <row r="225" spans="1:4" ht="62.25" customHeight="1">
      <c r="A225" s="43" t="s">
        <v>222</v>
      </c>
      <c r="B225" s="16" t="s">
        <v>53</v>
      </c>
      <c r="C225" s="17" t="s">
        <v>288</v>
      </c>
      <c r="D225" s="18">
        <f>D226</f>
        <v>19883.308</v>
      </c>
    </row>
    <row r="226" spans="1:4" ht="65.25" customHeight="1">
      <c r="A226" s="43" t="s">
        <v>223</v>
      </c>
      <c r="B226" s="16" t="s">
        <v>53</v>
      </c>
      <c r="C226" s="17" t="s">
        <v>289</v>
      </c>
      <c r="D226" s="18">
        <v>19883.308</v>
      </c>
    </row>
    <row r="227" spans="1:4" ht="47.25">
      <c r="A227" s="15" t="s">
        <v>23</v>
      </c>
      <c r="B227" s="16" t="s">
        <v>53</v>
      </c>
      <c r="C227" s="17" t="s">
        <v>290</v>
      </c>
      <c r="D227" s="18">
        <f>D228</f>
        <v>3.92</v>
      </c>
    </row>
    <row r="228" spans="1:4" ht="63">
      <c r="A228" s="15" t="s">
        <v>24</v>
      </c>
      <c r="B228" s="16" t="s">
        <v>53</v>
      </c>
      <c r="C228" s="17" t="s">
        <v>291</v>
      </c>
      <c r="D228" s="18">
        <v>3.92</v>
      </c>
    </row>
    <row r="229" spans="1:4" ht="47.25">
      <c r="A229" s="62" t="s">
        <v>292</v>
      </c>
      <c r="B229" s="16" t="s">
        <v>53</v>
      </c>
      <c r="C229" s="47" t="s">
        <v>296</v>
      </c>
      <c r="D229" s="18">
        <f>D230</f>
        <v>13416.162</v>
      </c>
    </row>
    <row r="230" spans="1:4" ht="47.25">
      <c r="A230" s="62" t="s">
        <v>293</v>
      </c>
      <c r="B230" s="16" t="s">
        <v>53</v>
      </c>
      <c r="C230" s="47" t="s">
        <v>297</v>
      </c>
      <c r="D230" s="18">
        <v>13416.162</v>
      </c>
    </row>
    <row r="231" spans="1:4" ht="47.25">
      <c r="A231" s="62" t="s">
        <v>294</v>
      </c>
      <c r="B231" s="16" t="s">
        <v>53</v>
      </c>
      <c r="C231" s="47" t="s">
        <v>298</v>
      </c>
      <c r="D231" s="18">
        <f>D232</f>
        <v>28799.567</v>
      </c>
    </row>
    <row r="232" spans="1:4" ht="47.25">
      <c r="A232" s="62" t="s">
        <v>295</v>
      </c>
      <c r="B232" s="16" t="s">
        <v>53</v>
      </c>
      <c r="C232" s="47" t="s">
        <v>299</v>
      </c>
      <c r="D232" s="18">
        <v>28799.567</v>
      </c>
    </row>
    <row r="233" spans="1:4" ht="56.25">
      <c r="A233" s="56" t="s">
        <v>143</v>
      </c>
      <c r="B233" s="16" t="s">
        <v>53</v>
      </c>
      <c r="C233" s="31" t="s">
        <v>145</v>
      </c>
      <c r="D233" s="18">
        <f>D234</f>
        <v>-78.844</v>
      </c>
    </row>
    <row r="234" spans="1:4" ht="47.25">
      <c r="A234" s="36" t="s">
        <v>144</v>
      </c>
      <c r="B234" s="16" t="s">
        <v>53</v>
      </c>
      <c r="C234" s="31" t="s">
        <v>256</v>
      </c>
      <c r="D234" s="18">
        <v>-78.844</v>
      </c>
    </row>
    <row r="235" spans="1:4" ht="47.25">
      <c r="A235" s="61" t="s">
        <v>300</v>
      </c>
      <c r="B235" s="20" t="s">
        <v>147</v>
      </c>
      <c r="C235" s="37"/>
      <c r="D235" s="14">
        <f>D236</f>
        <v>11.22</v>
      </c>
    </row>
    <row r="236" spans="1:4" ht="15.75">
      <c r="A236" s="15" t="s">
        <v>62</v>
      </c>
      <c r="B236" s="20" t="s">
        <v>147</v>
      </c>
      <c r="C236" s="17" t="s">
        <v>63</v>
      </c>
      <c r="D236" s="18">
        <f>D237</f>
        <v>11.22</v>
      </c>
    </row>
    <row r="237" spans="1:4" ht="31.5">
      <c r="A237" s="15" t="s">
        <v>0</v>
      </c>
      <c r="B237" s="16" t="s">
        <v>147</v>
      </c>
      <c r="C237" s="17" t="s">
        <v>97</v>
      </c>
      <c r="D237" s="18">
        <f>D238</f>
        <v>11.22</v>
      </c>
    </row>
    <row r="238" spans="1:4" ht="15.75">
      <c r="A238" s="41" t="s">
        <v>196</v>
      </c>
      <c r="B238" s="16" t="s">
        <v>147</v>
      </c>
      <c r="C238" s="17" t="s">
        <v>195</v>
      </c>
      <c r="D238" s="18">
        <f>D239</f>
        <v>11.22</v>
      </c>
    </row>
    <row r="239" spans="1:4" ht="31.5">
      <c r="A239" s="41" t="s">
        <v>301</v>
      </c>
      <c r="B239" s="16" t="s">
        <v>147</v>
      </c>
      <c r="C239" s="17" t="s">
        <v>194</v>
      </c>
      <c r="D239" s="18">
        <v>11.22</v>
      </c>
    </row>
    <row r="241" ht="409.5">
      <c r="B241" s="44" t="s">
        <v>178</v>
      </c>
    </row>
  </sheetData>
  <sheetProtection/>
  <mergeCells count="5">
    <mergeCell ref="C3:D3"/>
    <mergeCell ref="A6:D6"/>
    <mergeCell ref="A8:A9"/>
    <mergeCell ref="B8:C8"/>
    <mergeCell ref="D8:D9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управление администрации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2018-02-19T07:12:05Z</cp:lastPrinted>
  <dcterms:created xsi:type="dcterms:W3CDTF">2011-03-22T06:53:50Z</dcterms:created>
  <dcterms:modified xsi:type="dcterms:W3CDTF">2018-02-19T07:30:01Z</dcterms:modified>
  <cp:category/>
  <cp:version/>
  <cp:contentType/>
  <cp:contentStatus/>
</cp:coreProperties>
</file>